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R:\מורן\מכרז ציוד משרדי\פרסום\"/>
    </mc:Choice>
  </mc:AlternateContent>
  <workbookProtection workbookAlgorithmName="SHA-512" workbookHashValue="7BWw6tI4TqGaTi+XVmHiEvcdHqRlK2m1jRjCWgdPfn6AUTBQMtlp13fRKGibnbdxYBMCpARRCJD4IBYxalUeyw==" workbookSaltValue="azQBCXaQUyD8c3gntoLKzQ==" workbookSpinCount="100000" lockStructure="1"/>
  <bookViews>
    <workbookView xWindow="0" yWindow="0" windowWidth="19200" windowHeight="6950"/>
  </bookViews>
  <sheets>
    <sheet name="מכרז" sheetId="18" r:id="rId1"/>
    <sheet name="פריטים תוצרת הארץ" sheetId="19" r:id="rId2"/>
    <sheet name="דוגמא לשקלול תוצרת הארץ" sheetId="21" r:id="rId3"/>
    <sheet name="מפרטי קרטון" sheetId="22" r:id="rId4"/>
  </sheets>
  <definedNames>
    <definedName name="_xlnm._FilterDatabase" localSheetId="0" hidden="1">מכרז!$A$2:$L$590</definedName>
    <definedName name="_xlnm._FilterDatabase" localSheetId="1" hidden="1">'פריטים תוצרת הארץ'!$A$2:$L$564</definedName>
  </definedNames>
  <calcPr calcId="152511"/>
</workbook>
</file>

<file path=xl/calcChain.xml><?xml version="1.0" encoding="utf-8"?>
<calcChain xmlns="http://schemas.openxmlformats.org/spreadsheetml/2006/main">
  <c r="I6" i="21" l="1"/>
  <c r="J6" i="21" s="1"/>
  <c r="K6" i="21" s="1"/>
  <c r="G6" i="21"/>
  <c r="K5" i="21"/>
  <c r="I5" i="21"/>
  <c r="J5" i="21" s="1"/>
  <c r="G5" i="21"/>
  <c r="D5" i="21"/>
  <c r="G4" i="21"/>
  <c r="I4" i="21" s="1"/>
  <c r="J4" i="21" s="1"/>
  <c r="K4" i="21" s="1"/>
  <c r="G3" i="21"/>
  <c r="I3" i="21" s="1"/>
  <c r="J3" i="21" s="1"/>
  <c r="K3" i="21" s="1"/>
  <c r="D3" i="21"/>
  <c r="L590" i="18"/>
  <c r="J588" i="18"/>
  <c r="I588" i="18"/>
  <c r="J587" i="18"/>
  <c r="I587" i="18"/>
  <c r="J586" i="18"/>
  <c r="I586" i="18"/>
  <c r="J585" i="18"/>
  <c r="I585" i="18"/>
  <c r="J584" i="18"/>
  <c r="I584" i="18"/>
  <c r="J583" i="18"/>
  <c r="I583" i="18"/>
  <c r="J582" i="18"/>
  <c r="I582" i="18"/>
  <c r="J581" i="18"/>
  <c r="I581" i="18"/>
  <c r="J580" i="18"/>
  <c r="I580" i="18"/>
  <c r="J579" i="18"/>
  <c r="I579" i="18"/>
  <c r="J578" i="18"/>
  <c r="I578" i="18"/>
  <c r="J577" i="18"/>
  <c r="I577" i="18"/>
  <c r="J576" i="18"/>
  <c r="I576" i="18"/>
  <c r="J575" i="18"/>
  <c r="I575" i="18"/>
  <c r="J574" i="18"/>
  <c r="I574" i="18"/>
  <c r="J573" i="18"/>
  <c r="I573" i="18"/>
  <c r="J572" i="18"/>
  <c r="I572" i="18"/>
  <c r="J571" i="18"/>
  <c r="I571" i="18"/>
  <c r="J570" i="18"/>
  <c r="I570" i="18"/>
  <c r="J569" i="18"/>
  <c r="I569" i="18"/>
  <c r="J568" i="18"/>
  <c r="I568" i="18"/>
  <c r="J567" i="18"/>
  <c r="I567" i="18"/>
  <c r="L566" i="18"/>
  <c r="I565" i="18"/>
  <c r="J565" i="18" s="1"/>
  <c r="I564" i="18"/>
  <c r="J564" i="18" s="1"/>
  <c r="I563" i="18"/>
  <c r="J563" i="18" s="1"/>
  <c r="I562" i="18"/>
  <c r="J562" i="18" s="1"/>
  <c r="I561" i="18"/>
  <c r="J561" i="18" s="1"/>
  <c r="I560" i="18"/>
  <c r="J560" i="18" s="1"/>
  <c r="I559" i="18"/>
  <c r="J559" i="18" s="1"/>
  <c r="I558" i="18"/>
  <c r="J558" i="18" s="1"/>
  <c r="I557" i="18"/>
  <c r="J557" i="18" s="1"/>
  <c r="I556" i="18"/>
  <c r="J556" i="18" s="1"/>
  <c r="I555" i="18"/>
  <c r="J555" i="18" s="1"/>
  <c r="I554" i="18"/>
  <c r="J554" i="18" s="1"/>
  <c r="I553" i="18"/>
  <c r="J553" i="18" s="1"/>
  <c r="I552" i="18"/>
  <c r="J552" i="18" s="1"/>
  <c r="I551" i="18"/>
  <c r="J551" i="18" s="1"/>
  <c r="I550" i="18"/>
  <c r="J550" i="18" s="1"/>
  <c r="I549" i="18"/>
  <c r="J549" i="18" s="1"/>
  <c r="I548" i="18"/>
  <c r="J548" i="18" s="1"/>
  <c r="I547" i="18"/>
  <c r="J547" i="18" s="1"/>
  <c r="I546" i="18"/>
  <c r="J546" i="18" s="1"/>
  <c r="I545" i="18"/>
  <c r="J545" i="18" s="1"/>
  <c r="I544" i="18"/>
  <c r="J544" i="18" s="1"/>
  <c r="I543" i="18"/>
  <c r="J543" i="18" s="1"/>
  <c r="I542" i="18"/>
  <c r="J542" i="18" s="1"/>
  <c r="I541" i="18"/>
  <c r="J541" i="18" s="1"/>
  <c r="I540" i="18"/>
  <c r="J540" i="18" s="1"/>
  <c r="I539" i="18"/>
  <c r="J539" i="18" s="1"/>
  <c r="I538" i="18"/>
  <c r="J538" i="18" s="1"/>
  <c r="I537" i="18"/>
  <c r="J537" i="18" s="1"/>
  <c r="L536" i="18"/>
  <c r="J535" i="18"/>
  <c r="I535" i="18"/>
  <c r="J533" i="18"/>
  <c r="I533" i="18"/>
  <c r="J532" i="18"/>
  <c r="I532" i="18"/>
  <c r="J531" i="18"/>
  <c r="I531" i="18"/>
  <c r="J530" i="18"/>
  <c r="I530" i="18"/>
  <c r="J529" i="18"/>
  <c r="I529" i="18"/>
  <c r="J528" i="18"/>
  <c r="I528" i="18"/>
  <c r="J527" i="18"/>
  <c r="I527" i="18"/>
  <c r="J526" i="18"/>
  <c r="I526" i="18"/>
  <c r="J525" i="18"/>
  <c r="I525" i="18"/>
  <c r="J524" i="18"/>
  <c r="I524" i="18"/>
  <c r="J523" i="18"/>
  <c r="I523" i="18"/>
  <c r="J522" i="18"/>
  <c r="I522" i="18"/>
  <c r="J521" i="18"/>
  <c r="I521" i="18"/>
  <c r="J520" i="18"/>
  <c r="I520" i="18"/>
  <c r="J519" i="18"/>
  <c r="I519" i="18"/>
  <c r="J518" i="18"/>
  <c r="I518" i="18"/>
  <c r="J517" i="18"/>
  <c r="I517" i="18"/>
  <c r="J516" i="18"/>
  <c r="I516" i="18"/>
  <c r="J515" i="18"/>
  <c r="I515" i="18"/>
  <c r="J514" i="18"/>
  <c r="I514" i="18"/>
  <c r="J513" i="18"/>
  <c r="I513" i="18"/>
  <c r="J512" i="18"/>
  <c r="I512" i="18"/>
  <c r="J511" i="18"/>
  <c r="I511" i="18"/>
  <c r="J510" i="18"/>
  <c r="I510" i="18"/>
  <c r="J509" i="18"/>
  <c r="I509" i="18"/>
  <c r="J508" i="18"/>
  <c r="I508" i="18"/>
  <c r="J507" i="18"/>
  <c r="I507" i="18"/>
  <c r="J506" i="18"/>
  <c r="I506" i="18"/>
  <c r="J505" i="18"/>
  <c r="I505" i="18"/>
  <c r="J504" i="18"/>
  <c r="I504" i="18"/>
  <c r="J503" i="18"/>
  <c r="I503" i="18"/>
  <c r="J502" i="18"/>
  <c r="I502" i="18"/>
  <c r="J501" i="18"/>
  <c r="I501" i="18"/>
  <c r="J500" i="18"/>
  <c r="I500" i="18"/>
  <c r="J499" i="18"/>
  <c r="I499" i="18"/>
  <c r="J498" i="18"/>
  <c r="I498" i="18"/>
  <c r="J497" i="18"/>
  <c r="I497" i="18"/>
  <c r="J496" i="18"/>
  <c r="I496" i="18"/>
  <c r="J495" i="18"/>
  <c r="I495" i="18"/>
  <c r="J493" i="18"/>
  <c r="I493" i="18"/>
  <c r="J492" i="18"/>
  <c r="I492" i="18"/>
  <c r="J491" i="18"/>
  <c r="I491" i="18"/>
  <c r="J490" i="18"/>
  <c r="I490" i="18"/>
  <c r="J489" i="18"/>
  <c r="I489" i="18"/>
  <c r="J488" i="18"/>
  <c r="I488" i="18"/>
  <c r="J487" i="18"/>
  <c r="I487" i="18"/>
  <c r="J486" i="18"/>
  <c r="I486" i="18"/>
  <c r="J485" i="18"/>
  <c r="I485" i="18"/>
  <c r="J484" i="18"/>
  <c r="I484" i="18"/>
  <c r="J483" i="18"/>
  <c r="I483" i="18"/>
  <c r="J482" i="18"/>
  <c r="I482" i="18"/>
  <c r="J481" i="18"/>
  <c r="I481" i="18"/>
  <c r="J480" i="18"/>
  <c r="I480" i="18"/>
  <c r="J479" i="18"/>
  <c r="I479" i="18"/>
  <c r="J478" i="18"/>
  <c r="I478" i="18"/>
  <c r="J477" i="18"/>
  <c r="I477" i="18"/>
  <c r="L476" i="18"/>
  <c r="I474" i="18"/>
  <c r="J474" i="18" s="1"/>
  <c r="I473" i="18"/>
  <c r="J473" i="18" s="1"/>
  <c r="I472" i="18"/>
  <c r="J472" i="18" s="1"/>
  <c r="I471" i="18"/>
  <c r="J471" i="18" s="1"/>
  <c r="I470" i="18"/>
  <c r="J470" i="18" s="1"/>
  <c r="I469" i="18"/>
  <c r="J469" i="18" s="1"/>
  <c r="I468" i="18"/>
  <c r="J468" i="18" s="1"/>
  <c r="I467" i="18"/>
  <c r="J467" i="18" s="1"/>
  <c r="I466" i="18"/>
  <c r="J466" i="18" s="1"/>
  <c r="I465" i="18"/>
  <c r="J465" i="18" s="1"/>
  <c r="I464" i="18"/>
  <c r="J464" i="18" s="1"/>
  <c r="I463" i="18"/>
  <c r="J463" i="18" s="1"/>
  <c r="I462" i="18"/>
  <c r="J462" i="18" s="1"/>
  <c r="I461" i="18"/>
  <c r="J461" i="18" s="1"/>
  <c r="I460" i="18"/>
  <c r="J460" i="18" s="1"/>
  <c r="I459" i="18"/>
  <c r="J459" i="18" s="1"/>
  <c r="I458" i="18"/>
  <c r="J458" i="18" s="1"/>
  <c r="I457" i="18"/>
  <c r="J457" i="18" s="1"/>
  <c r="I456" i="18"/>
  <c r="J456" i="18" s="1"/>
  <c r="I455" i="18"/>
  <c r="J455" i="18" s="1"/>
  <c r="I454" i="18"/>
  <c r="J454" i="18" s="1"/>
  <c r="I453" i="18"/>
  <c r="J453" i="18" s="1"/>
  <c r="I452" i="18"/>
  <c r="J452" i="18" s="1"/>
  <c r="I451" i="18"/>
  <c r="J451" i="18" s="1"/>
  <c r="I450" i="18"/>
  <c r="J450" i="18" s="1"/>
  <c r="I449" i="18"/>
  <c r="J449" i="18" s="1"/>
  <c r="I448" i="18"/>
  <c r="J448" i="18" s="1"/>
  <c r="I447" i="18"/>
  <c r="J447" i="18" s="1"/>
  <c r="I446" i="18"/>
  <c r="J446" i="18" s="1"/>
  <c r="I445" i="18"/>
  <c r="J445" i="18" s="1"/>
  <c r="I444" i="18"/>
  <c r="J444" i="18" s="1"/>
  <c r="I443" i="18"/>
  <c r="J443" i="18" s="1"/>
  <c r="I442" i="18"/>
  <c r="J442" i="18" s="1"/>
  <c r="I441" i="18"/>
  <c r="J441" i="18" s="1"/>
  <c r="I440" i="18"/>
  <c r="J440" i="18" s="1"/>
  <c r="I439" i="18"/>
  <c r="J439" i="18" s="1"/>
  <c r="I438" i="18"/>
  <c r="J438" i="18" s="1"/>
  <c r="I437" i="18"/>
  <c r="J437" i="18" s="1"/>
  <c r="I436" i="18"/>
  <c r="J436" i="18" s="1"/>
  <c r="I435" i="18"/>
  <c r="J435" i="18" s="1"/>
  <c r="I434" i="18"/>
  <c r="J434" i="18" s="1"/>
  <c r="I433" i="18"/>
  <c r="J433" i="18" s="1"/>
  <c r="I432" i="18"/>
  <c r="J432" i="18" s="1"/>
  <c r="I431" i="18"/>
  <c r="J431" i="18" s="1"/>
  <c r="I430" i="18"/>
  <c r="J430" i="18" s="1"/>
  <c r="I429" i="18"/>
  <c r="J429" i="18" s="1"/>
  <c r="I428" i="18"/>
  <c r="J428" i="18" s="1"/>
  <c r="I427" i="18"/>
  <c r="J427" i="18" s="1"/>
  <c r="I426" i="18"/>
  <c r="J426" i="18" s="1"/>
  <c r="I425" i="18"/>
  <c r="J425" i="18" s="1"/>
  <c r="I424" i="18"/>
  <c r="J424" i="18" s="1"/>
  <c r="I423" i="18"/>
  <c r="J423" i="18" s="1"/>
  <c r="I422" i="18"/>
  <c r="J422" i="18" s="1"/>
  <c r="I421" i="18"/>
  <c r="J421" i="18" s="1"/>
  <c r="I420" i="18"/>
  <c r="J420" i="18" s="1"/>
  <c r="I419" i="18"/>
  <c r="J419" i="18" s="1"/>
  <c r="I418" i="18"/>
  <c r="J418" i="18" s="1"/>
  <c r="I417" i="18"/>
  <c r="J417" i="18" s="1"/>
  <c r="I416" i="18"/>
  <c r="J416" i="18" s="1"/>
  <c r="I415" i="18"/>
  <c r="J415" i="18" s="1"/>
  <c r="I414" i="18"/>
  <c r="J414" i="18" s="1"/>
  <c r="I413" i="18"/>
  <c r="J413" i="18" s="1"/>
  <c r="I412" i="18"/>
  <c r="J412" i="18" s="1"/>
  <c r="I411" i="18"/>
  <c r="J411" i="18" s="1"/>
  <c r="I410" i="18"/>
  <c r="J410" i="18" s="1"/>
  <c r="I409" i="18"/>
  <c r="J409" i="18" s="1"/>
  <c r="I408" i="18"/>
  <c r="J408" i="18" s="1"/>
  <c r="I407" i="18"/>
  <c r="J407" i="18" s="1"/>
  <c r="I406" i="18"/>
  <c r="J406" i="18" s="1"/>
  <c r="I405" i="18"/>
  <c r="J405" i="18" s="1"/>
  <c r="I404" i="18"/>
  <c r="J404" i="18" s="1"/>
  <c r="I403" i="18"/>
  <c r="J403" i="18" s="1"/>
  <c r="I402" i="18"/>
  <c r="J402" i="18" s="1"/>
  <c r="I401" i="18"/>
  <c r="J401" i="18" s="1"/>
  <c r="I400" i="18"/>
  <c r="J400" i="18" s="1"/>
  <c r="I399" i="18"/>
  <c r="J399" i="18" s="1"/>
  <c r="I398" i="18"/>
  <c r="J398" i="18" s="1"/>
  <c r="I397" i="18"/>
  <c r="J397" i="18" s="1"/>
  <c r="I396" i="18"/>
  <c r="J396" i="18" s="1"/>
  <c r="I395" i="18"/>
  <c r="J395" i="18" s="1"/>
  <c r="I394" i="18"/>
  <c r="J394" i="18" s="1"/>
  <c r="I393" i="18"/>
  <c r="J393" i="18" s="1"/>
  <c r="I392" i="18"/>
  <c r="J392" i="18" s="1"/>
  <c r="I391" i="18"/>
  <c r="J391" i="18" s="1"/>
  <c r="I390" i="18"/>
  <c r="J390" i="18" s="1"/>
  <c r="I389" i="18"/>
  <c r="J389" i="18" s="1"/>
  <c r="I388" i="18"/>
  <c r="J388" i="18" s="1"/>
  <c r="I387" i="18"/>
  <c r="J387" i="18" s="1"/>
  <c r="I386" i="18"/>
  <c r="J386" i="18" s="1"/>
  <c r="I385" i="18"/>
  <c r="J385" i="18" s="1"/>
  <c r="I384" i="18"/>
  <c r="J384" i="18" s="1"/>
  <c r="I383" i="18"/>
  <c r="J383" i="18" s="1"/>
  <c r="I382" i="18"/>
  <c r="J382" i="18" s="1"/>
  <c r="I381" i="18"/>
  <c r="J381" i="18" s="1"/>
  <c r="I380" i="18"/>
  <c r="J380" i="18" s="1"/>
  <c r="I379" i="18"/>
  <c r="J379" i="18" s="1"/>
  <c r="I378" i="18"/>
  <c r="J378" i="18" s="1"/>
  <c r="I377" i="18"/>
  <c r="J377" i="18" s="1"/>
  <c r="I376" i="18"/>
  <c r="J376" i="18" s="1"/>
  <c r="I375" i="18"/>
  <c r="J375" i="18" s="1"/>
  <c r="I374" i="18"/>
  <c r="J374" i="18" s="1"/>
  <c r="I373" i="18"/>
  <c r="J373" i="18" s="1"/>
  <c r="I372" i="18"/>
  <c r="J372" i="18" s="1"/>
  <c r="I371" i="18"/>
  <c r="J371" i="18" s="1"/>
  <c r="I370" i="18"/>
  <c r="J370" i="18" s="1"/>
  <c r="I368" i="18"/>
  <c r="J368" i="18" s="1"/>
  <c r="J367" i="18"/>
  <c r="I367" i="18"/>
  <c r="I366" i="18"/>
  <c r="J366" i="18" s="1"/>
  <c r="J365" i="18"/>
  <c r="I365" i="18"/>
  <c r="I364" i="18"/>
  <c r="J364" i="18" s="1"/>
  <c r="I363" i="18"/>
  <c r="J363" i="18" s="1"/>
  <c r="I362" i="18"/>
  <c r="J362" i="18" s="1"/>
  <c r="J361" i="18"/>
  <c r="I361" i="18"/>
  <c r="I360" i="18"/>
  <c r="J360" i="18" s="1"/>
  <c r="J359" i="18"/>
  <c r="I359" i="18"/>
  <c r="I358" i="18"/>
  <c r="J358" i="18" s="1"/>
  <c r="J357" i="18"/>
  <c r="I357" i="18"/>
  <c r="I356" i="18"/>
  <c r="J356" i="18" s="1"/>
  <c r="I355" i="18"/>
  <c r="J355" i="18" s="1"/>
  <c r="I354" i="18"/>
  <c r="J354" i="18" s="1"/>
  <c r="J353" i="18"/>
  <c r="I353" i="18"/>
  <c r="I352" i="18"/>
  <c r="J352" i="18" s="1"/>
  <c r="J351" i="18"/>
  <c r="I351" i="18"/>
  <c r="I350" i="18"/>
  <c r="J350" i="18" s="1"/>
  <c r="J349" i="18"/>
  <c r="I349" i="18"/>
  <c r="I348" i="18"/>
  <c r="J348" i="18" s="1"/>
  <c r="I347" i="18"/>
  <c r="J347" i="18" s="1"/>
  <c r="L346" i="18"/>
  <c r="J344" i="18"/>
  <c r="I344" i="18"/>
  <c r="J343" i="18"/>
  <c r="I343" i="18"/>
  <c r="J342" i="18"/>
  <c r="I342" i="18"/>
  <c r="J341" i="18"/>
  <c r="I341" i="18"/>
  <c r="J340" i="18"/>
  <c r="I340" i="18"/>
  <c r="J339" i="18"/>
  <c r="I339" i="18"/>
  <c r="J338" i="18"/>
  <c r="I338" i="18"/>
  <c r="J337" i="18"/>
  <c r="I337" i="18"/>
  <c r="J336" i="18"/>
  <c r="I336" i="18"/>
  <c r="J335" i="18"/>
  <c r="I335" i="18"/>
  <c r="J334" i="18"/>
  <c r="I334" i="18"/>
  <c r="J333" i="18"/>
  <c r="I333" i="18"/>
  <c r="J332" i="18"/>
  <c r="I332" i="18"/>
  <c r="J331" i="18"/>
  <c r="I331" i="18"/>
  <c r="J330" i="18"/>
  <c r="I330" i="18"/>
  <c r="J329" i="18"/>
  <c r="I329" i="18"/>
  <c r="J328" i="18"/>
  <c r="I328" i="18"/>
  <c r="J327" i="18"/>
  <c r="I327" i="18"/>
  <c r="J326" i="18"/>
  <c r="I326" i="18"/>
  <c r="J325" i="18"/>
  <c r="I325" i="18"/>
  <c r="J324" i="18"/>
  <c r="I324" i="18"/>
  <c r="J323" i="18"/>
  <c r="I323" i="18"/>
  <c r="J322" i="18"/>
  <c r="I322" i="18"/>
  <c r="J321" i="18"/>
  <c r="I321" i="18"/>
  <c r="J320" i="18"/>
  <c r="I320" i="18"/>
  <c r="J319" i="18"/>
  <c r="I319" i="18"/>
  <c r="J318" i="18"/>
  <c r="I318" i="18"/>
  <c r="J317" i="18"/>
  <c r="I317" i="18"/>
  <c r="J316" i="18"/>
  <c r="I316" i="18"/>
  <c r="J315" i="18"/>
  <c r="I315" i="18"/>
  <c r="J314" i="18"/>
  <c r="I314" i="18"/>
  <c r="J313" i="18"/>
  <c r="I313" i="18"/>
  <c r="J312" i="18"/>
  <c r="I312" i="18"/>
  <c r="J311" i="18"/>
  <c r="I311" i="18"/>
  <c r="J310" i="18"/>
  <c r="I310" i="18"/>
  <c r="J309" i="18"/>
  <c r="I309" i="18"/>
  <c r="J308" i="18"/>
  <c r="I308" i="18"/>
  <c r="J307" i="18"/>
  <c r="I307" i="18"/>
  <c r="J306" i="18"/>
  <c r="I306" i="18"/>
  <c r="J305" i="18"/>
  <c r="I305" i="18"/>
  <c r="J304" i="18"/>
  <c r="I304" i="18"/>
  <c r="J303" i="18"/>
  <c r="I303" i="18"/>
  <c r="J302" i="18"/>
  <c r="I302" i="18"/>
  <c r="J301" i="18"/>
  <c r="I301" i="18"/>
  <c r="J300" i="18"/>
  <c r="I300" i="18"/>
  <c r="J299" i="18"/>
  <c r="I299" i="18"/>
  <c r="J298" i="18"/>
  <c r="I298" i="18"/>
  <c r="J297" i="18"/>
  <c r="I297" i="18"/>
  <c r="J296" i="18"/>
  <c r="I296" i="18"/>
  <c r="J295" i="18"/>
  <c r="I295" i="18"/>
  <c r="J294" i="18"/>
  <c r="I294" i="18"/>
  <c r="J293" i="18"/>
  <c r="I293" i="18"/>
  <c r="J292" i="18"/>
  <c r="I292" i="18"/>
  <c r="J291" i="18"/>
  <c r="I291" i="18"/>
  <c r="J290" i="18"/>
  <c r="I290" i="18"/>
  <c r="J289" i="18"/>
  <c r="I289" i="18"/>
  <c r="J288" i="18"/>
  <c r="I288" i="18"/>
  <c r="L287" i="18"/>
  <c r="I286" i="18"/>
  <c r="J286" i="18" s="1"/>
  <c r="J285" i="18"/>
  <c r="I285" i="18"/>
  <c r="I284" i="18"/>
  <c r="J284" i="18" s="1"/>
  <c r="I283" i="18"/>
  <c r="J283" i="18" s="1"/>
  <c r="I282" i="18"/>
  <c r="J282" i="18" s="1"/>
  <c r="J281" i="18"/>
  <c r="I281" i="18"/>
  <c r="J280" i="18"/>
  <c r="I280" i="18"/>
  <c r="J279" i="18"/>
  <c r="I279" i="18"/>
  <c r="J278" i="18"/>
  <c r="I278" i="18"/>
  <c r="J277" i="18"/>
  <c r="I277" i="18"/>
  <c r="J276" i="18"/>
  <c r="I276" i="18"/>
  <c r="J275" i="18"/>
  <c r="I275" i="18"/>
  <c r="J274" i="18"/>
  <c r="I274" i="18"/>
  <c r="J273" i="18"/>
  <c r="I273" i="18"/>
  <c r="J272" i="18"/>
  <c r="I272" i="18"/>
  <c r="J271" i="18"/>
  <c r="I271" i="18"/>
  <c r="J270" i="18"/>
  <c r="I270" i="18"/>
  <c r="J269" i="18"/>
  <c r="I269" i="18"/>
  <c r="J268" i="18"/>
  <c r="I268" i="18"/>
  <c r="J267" i="18"/>
  <c r="I267" i="18"/>
  <c r="J266" i="18"/>
  <c r="I266" i="18"/>
  <c r="L265" i="18"/>
  <c r="I264" i="18"/>
  <c r="J264" i="18" s="1"/>
  <c r="I263" i="18"/>
  <c r="J263" i="18" s="1"/>
  <c r="I262" i="18"/>
  <c r="J262" i="18" s="1"/>
  <c r="I261" i="18"/>
  <c r="J261" i="18" s="1"/>
  <c r="I260" i="18"/>
  <c r="J260" i="18" s="1"/>
  <c r="I259" i="18"/>
  <c r="J259" i="18" s="1"/>
  <c r="I258" i="18"/>
  <c r="J258" i="18" s="1"/>
  <c r="I257" i="18"/>
  <c r="J257" i="18" s="1"/>
  <c r="I256" i="18"/>
  <c r="J256" i="18" s="1"/>
  <c r="I255" i="18"/>
  <c r="J255" i="18" s="1"/>
  <c r="I254" i="18"/>
  <c r="J254" i="18" s="1"/>
  <c r="I253" i="18"/>
  <c r="J253" i="18" s="1"/>
  <c r="I252" i="18"/>
  <c r="J252" i="18" s="1"/>
  <c r="I251" i="18"/>
  <c r="J251" i="18" s="1"/>
  <c r="I250" i="18"/>
  <c r="J250" i="18" s="1"/>
  <c r="I249" i="18"/>
  <c r="J249" i="18" s="1"/>
  <c r="I248" i="18"/>
  <c r="J248" i="18" s="1"/>
  <c r="I247" i="18"/>
  <c r="J247" i="18" s="1"/>
  <c r="I246" i="18"/>
  <c r="J246" i="18" s="1"/>
  <c r="I245" i="18"/>
  <c r="J245" i="18" s="1"/>
  <c r="I244" i="18"/>
  <c r="J244" i="18" s="1"/>
  <c r="I243" i="18"/>
  <c r="J243" i="18" s="1"/>
  <c r="I242" i="18"/>
  <c r="J242" i="18" s="1"/>
  <c r="I241" i="18"/>
  <c r="J241" i="18" s="1"/>
  <c r="I240" i="18"/>
  <c r="J240" i="18" s="1"/>
  <c r="I239" i="18"/>
  <c r="J239" i="18" s="1"/>
  <c r="I238" i="18"/>
  <c r="J238" i="18" s="1"/>
  <c r="I237" i="18"/>
  <c r="J237" i="18" s="1"/>
  <c r="I236" i="18"/>
  <c r="J236" i="18" s="1"/>
  <c r="I235" i="18"/>
  <c r="J235" i="18" s="1"/>
  <c r="I234" i="18"/>
  <c r="J234" i="18" s="1"/>
  <c r="I233" i="18"/>
  <c r="J233" i="18" s="1"/>
  <c r="I232" i="18"/>
  <c r="J232" i="18" s="1"/>
  <c r="I231" i="18"/>
  <c r="J231" i="18" s="1"/>
  <c r="I230" i="18"/>
  <c r="J230" i="18" s="1"/>
  <c r="I229" i="18"/>
  <c r="J229" i="18" s="1"/>
  <c r="I228" i="18"/>
  <c r="J228" i="18" s="1"/>
  <c r="I227" i="18"/>
  <c r="J227" i="18" s="1"/>
  <c r="L226" i="18"/>
  <c r="J224" i="18"/>
  <c r="I224" i="18"/>
  <c r="J223" i="18"/>
  <c r="I223" i="18"/>
  <c r="J222" i="18"/>
  <c r="I222" i="18"/>
  <c r="J221" i="18"/>
  <c r="I221" i="18"/>
  <c r="J220" i="18"/>
  <c r="I220" i="18"/>
  <c r="J219" i="18"/>
  <c r="I219" i="18"/>
  <c r="J218" i="18"/>
  <c r="I218" i="18"/>
  <c r="J217" i="18"/>
  <c r="I217" i="18"/>
  <c r="J216" i="18"/>
  <c r="I216" i="18"/>
  <c r="J215" i="18"/>
  <c r="I215" i="18"/>
  <c r="J214" i="18"/>
  <c r="I214" i="18"/>
  <c r="J213" i="18"/>
  <c r="I213" i="18"/>
  <c r="J212" i="18"/>
  <c r="I212" i="18"/>
  <c r="J211" i="18"/>
  <c r="I211" i="18"/>
  <c r="J210" i="18"/>
  <c r="I210" i="18"/>
  <c r="J209" i="18"/>
  <c r="I209" i="18"/>
  <c r="J208" i="18"/>
  <c r="I208" i="18"/>
  <c r="J207" i="18"/>
  <c r="I207" i="18"/>
  <c r="J206" i="18"/>
  <c r="I206" i="18"/>
  <c r="J205" i="18"/>
  <c r="I205" i="18"/>
  <c r="J204" i="18"/>
  <c r="I204" i="18"/>
  <c r="J202" i="18"/>
  <c r="I202" i="18"/>
  <c r="J201" i="18"/>
  <c r="I201" i="18"/>
  <c r="J200" i="18"/>
  <c r="I200" i="18"/>
  <c r="J199" i="18"/>
  <c r="I199" i="18"/>
  <c r="J198" i="18"/>
  <c r="I198" i="18"/>
  <c r="J197" i="18"/>
  <c r="I197" i="18"/>
  <c r="J196" i="18"/>
  <c r="I196" i="18"/>
  <c r="J195" i="18"/>
  <c r="I195" i="18"/>
  <c r="J194" i="18"/>
  <c r="I194" i="18"/>
  <c r="J193" i="18"/>
  <c r="I193" i="18"/>
  <c r="J192" i="18"/>
  <c r="I192" i="18"/>
  <c r="J191" i="18"/>
  <c r="I191" i="18"/>
  <c r="J190" i="18"/>
  <c r="I190" i="18"/>
  <c r="J189" i="18"/>
  <c r="I189" i="18"/>
  <c r="J188" i="18"/>
  <c r="I188" i="18"/>
  <c r="J187" i="18"/>
  <c r="I187" i="18"/>
  <c r="J186" i="18"/>
  <c r="I186" i="18"/>
  <c r="J185" i="18"/>
  <c r="I185" i="18"/>
  <c r="J184" i="18"/>
  <c r="I184" i="18"/>
  <c r="J183" i="18"/>
  <c r="I183" i="18"/>
  <c r="J182" i="18"/>
  <c r="I182" i="18"/>
  <c r="J181" i="18"/>
  <c r="I181" i="18"/>
  <c r="J180" i="18"/>
  <c r="I180" i="18"/>
  <c r="J179" i="18"/>
  <c r="I179" i="18"/>
  <c r="L178" i="18"/>
  <c r="I177" i="18"/>
  <c r="J177" i="18" s="1"/>
  <c r="I176" i="18"/>
  <c r="J176" i="18" s="1"/>
  <c r="I175" i="18"/>
  <c r="J175" i="18" s="1"/>
  <c r="I174" i="18"/>
  <c r="J174" i="18" s="1"/>
  <c r="I173" i="18"/>
  <c r="J173" i="18" s="1"/>
  <c r="I172" i="18"/>
  <c r="J172" i="18" s="1"/>
  <c r="I171" i="18"/>
  <c r="J171" i="18" s="1"/>
  <c r="I170" i="18"/>
  <c r="J170" i="18" s="1"/>
  <c r="I169" i="18"/>
  <c r="J169" i="18" s="1"/>
  <c r="I168" i="18"/>
  <c r="J168" i="18" s="1"/>
  <c r="I167" i="18"/>
  <c r="J167" i="18" s="1"/>
  <c r="I166" i="18"/>
  <c r="J166" i="18" s="1"/>
  <c r="I165" i="18"/>
  <c r="J165" i="18" s="1"/>
  <c r="I164" i="18"/>
  <c r="J164" i="18" s="1"/>
  <c r="I163" i="18"/>
  <c r="J163" i="18" s="1"/>
  <c r="I162" i="18"/>
  <c r="J162" i="18" s="1"/>
  <c r="I161" i="18"/>
  <c r="J161" i="18" s="1"/>
  <c r="I160" i="18"/>
  <c r="J160" i="18" s="1"/>
  <c r="I159" i="18"/>
  <c r="J159" i="18" s="1"/>
  <c r="I158" i="18"/>
  <c r="J158" i="18" s="1"/>
  <c r="I157" i="18"/>
  <c r="J157" i="18" s="1"/>
  <c r="I156" i="18"/>
  <c r="J156" i="18" s="1"/>
  <c r="I155" i="18"/>
  <c r="J155" i="18" s="1"/>
  <c r="I154" i="18"/>
  <c r="J154" i="18" s="1"/>
  <c r="I153" i="18"/>
  <c r="J153" i="18" s="1"/>
  <c r="I152" i="18"/>
  <c r="J152" i="18" s="1"/>
  <c r="I151" i="18"/>
  <c r="J151" i="18" s="1"/>
  <c r="I150" i="18"/>
  <c r="J150" i="18" s="1"/>
  <c r="I149" i="18"/>
  <c r="J149" i="18" s="1"/>
  <c r="I148" i="18"/>
  <c r="J148" i="18" s="1"/>
  <c r="I147" i="18"/>
  <c r="J147" i="18" s="1"/>
  <c r="I146" i="18"/>
  <c r="J146" i="18" s="1"/>
  <c r="I145" i="18"/>
  <c r="J145" i="18" s="1"/>
  <c r="I144" i="18"/>
  <c r="J144" i="18" s="1"/>
  <c r="I143" i="18"/>
  <c r="J143" i="18" s="1"/>
  <c r="I142" i="18"/>
  <c r="J142" i="18" s="1"/>
  <c r="I141" i="18"/>
  <c r="J141" i="18" s="1"/>
  <c r="I140" i="18"/>
  <c r="J140" i="18" s="1"/>
  <c r="I139" i="18"/>
  <c r="J139" i="18" s="1"/>
  <c r="I138" i="18"/>
  <c r="J138" i="18" s="1"/>
  <c r="I137" i="18"/>
  <c r="J137" i="18" s="1"/>
  <c r="I136" i="18"/>
  <c r="J136" i="18" s="1"/>
  <c r="I135" i="18"/>
  <c r="J135" i="18" s="1"/>
  <c r="I134" i="18"/>
  <c r="J134" i="18" s="1"/>
  <c r="I133" i="18"/>
  <c r="J133" i="18" s="1"/>
  <c r="I132" i="18"/>
  <c r="J132" i="18" s="1"/>
  <c r="L131" i="18"/>
  <c r="I129" i="18"/>
  <c r="J129" i="18" s="1"/>
  <c r="J128" i="18"/>
  <c r="I128" i="18"/>
  <c r="I127" i="18"/>
  <c r="J127" i="18" s="1"/>
  <c r="J126" i="18"/>
  <c r="I126" i="18"/>
  <c r="I125" i="18"/>
  <c r="J125" i="18" s="1"/>
  <c r="J124" i="18"/>
  <c r="I124" i="18"/>
  <c r="I123" i="18"/>
  <c r="J123" i="18" s="1"/>
  <c r="J122" i="18"/>
  <c r="I122" i="18"/>
  <c r="I121" i="18"/>
  <c r="J121" i="18" s="1"/>
  <c r="J120" i="18"/>
  <c r="I120" i="18"/>
  <c r="I119" i="18"/>
  <c r="J119" i="18" s="1"/>
  <c r="J118" i="18"/>
  <c r="I118" i="18"/>
  <c r="I117" i="18"/>
  <c r="J117" i="18" s="1"/>
  <c r="J116" i="18"/>
  <c r="I116" i="18"/>
  <c r="I115" i="18"/>
  <c r="J115" i="18" s="1"/>
  <c r="J114" i="18"/>
  <c r="I114" i="18"/>
  <c r="I113" i="18"/>
  <c r="J113" i="18" s="1"/>
  <c r="J112" i="18"/>
  <c r="I112" i="18"/>
  <c r="I111" i="18"/>
  <c r="J111" i="18" s="1"/>
  <c r="J110" i="18"/>
  <c r="I110" i="18"/>
  <c r="J109" i="18"/>
  <c r="I109" i="18"/>
  <c r="J108" i="18"/>
  <c r="I108" i="18"/>
  <c r="J107" i="18"/>
  <c r="I107" i="18"/>
  <c r="J106" i="18"/>
  <c r="I106" i="18"/>
  <c r="J105" i="18"/>
  <c r="I105" i="18"/>
  <c r="J104" i="18"/>
  <c r="I104" i="18"/>
  <c r="J103" i="18"/>
  <c r="I103" i="18"/>
  <c r="J102" i="18"/>
  <c r="I102" i="18"/>
  <c r="J101" i="18"/>
  <c r="I101" i="18"/>
  <c r="J100" i="18"/>
  <c r="I100" i="18"/>
  <c r="J99" i="18"/>
  <c r="I99" i="18"/>
  <c r="J98" i="18"/>
  <c r="I98" i="18"/>
  <c r="J97" i="18"/>
  <c r="I97" i="18"/>
  <c r="J96" i="18"/>
  <c r="I96" i="18"/>
  <c r="J95" i="18"/>
  <c r="I95" i="18"/>
  <c r="J94" i="18"/>
  <c r="I94" i="18"/>
  <c r="J93" i="18"/>
  <c r="I93" i="18"/>
  <c r="J92" i="18"/>
  <c r="I92" i="18"/>
  <c r="L91" i="18"/>
  <c r="I90" i="18"/>
  <c r="J90" i="18" s="1"/>
  <c r="I89" i="18"/>
  <c r="J89" i="18" s="1"/>
  <c r="I88" i="18"/>
  <c r="J88" i="18" s="1"/>
  <c r="I87" i="18"/>
  <c r="J87" i="18" s="1"/>
  <c r="I86" i="18"/>
  <c r="J86" i="18" s="1"/>
  <c r="I85" i="18"/>
  <c r="J85" i="18" s="1"/>
  <c r="I84" i="18"/>
  <c r="J84" i="18" s="1"/>
  <c r="I83" i="18"/>
  <c r="J83" i="18" s="1"/>
  <c r="I82" i="18"/>
  <c r="J82" i="18" s="1"/>
  <c r="I81" i="18"/>
  <c r="J81" i="18" s="1"/>
  <c r="I80" i="18"/>
  <c r="J80" i="18" s="1"/>
  <c r="I79" i="18"/>
  <c r="J79" i="18" s="1"/>
  <c r="I78" i="18"/>
  <c r="J78" i="18" s="1"/>
  <c r="I77" i="18"/>
  <c r="J77" i="18" s="1"/>
  <c r="I76" i="18"/>
  <c r="J76" i="18" s="1"/>
  <c r="I75" i="18"/>
  <c r="J75" i="18" s="1"/>
  <c r="I74" i="18"/>
  <c r="J74" i="18" s="1"/>
  <c r="I73" i="18"/>
  <c r="J73" i="18" s="1"/>
  <c r="I72" i="18"/>
  <c r="J72" i="18" s="1"/>
  <c r="I71" i="18"/>
  <c r="J71" i="18" s="1"/>
  <c r="I70" i="18"/>
  <c r="J70" i="18" s="1"/>
  <c r="I69" i="18"/>
  <c r="J69" i="18" s="1"/>
  <c r="I68" i="18"/>
  <c r="J68" i="18" s="1"/>
  <c r="I67" i="18"/>
  <c r="J67" i="18" s="1"/>
  <c r="I66" i="18"/>
  <c r="J66" i="18" s="1"/>
  <c r="I65" i="18"/>
  <c r="J65" i="18" s="1"/>
  <c r="I64" i="18"/>
  <c r="J64" i="18" s="1"/>
  <c r="I63" i="18"/>
  <c r="J63" i="18" s="1"/>
  <c r="I62" i="18"/>
  <c r="J62" i="18" s="1"/>
  <c r="L61" i="18"/>
  <c r="J59" i="18"/>
  <c r="I59" i="18"/>
  <c r="J58" i="18"/>
  <c r="I58" i="18"/>
  <c r="J57" i="18"/>
  <c r="I57" i="18"/>
  <c r="J56" i="18"/>
  <c r="I56" i="18"/>
  <c r="J55" i="18"/>
  <c r="I55" i="18"/>
  <c r="J54" i="18"/>
  <c r="I54" i="18"/>
  <c r="J53" i="18"/>
  <c r="I53" i="18"/>
  <c r="J52" i="18"/>
  <c r="I52" i="18"/>
  <c r="I51" i="18"/>
  <c r="J51" i="18" s="1"/>
  <c r="J50" i="18"/>
  <c r="I50" i="18"/>
  <c r="I49" i="18"/>
  <c r="J49" i="18" s="1"/>
  <c r="J48" i="18"/>
  <c r="I48" i="18"/>
  <c r="I47" i="18"/>
  <c r="J47" i="18" s="1"/>
  <c r="J46" i="18"/>
  <c r="I46" i="18"/>
  <c r="I45" i="18"/>
  <c r="J45" i="18" s="1"/>
  <c r="J44" i="18"/>
  <c r="I44" i="18"/>
  <c r="I43" i="18"/>
  <c r="J43" i="18" s="1"/>
  <c r="J42" i="18"/>
  <c r="I42" i="18"/>
  <c r="I41" i="18"/>
  <c r="J41" i="18" s="1"/>
  <c r="J40" i="18"/>
  <c r="I40" i="18"/>
  <c r="I39" i="18"/>
  <c r="J39" i="18" s="1"/>
  <c r="J38" i="18"/>
  <c r="I38" i="18"/>
  <c r="I37" i="18"/>
  <c r="J37" i="18" s="1"/>
  <c r="J36" i="18"/>
  <c r="I36" i="18"/>
  <c r="I35" i="18"/>
  <c r="J35" i="18" s="1"/>
  <c r="J34" i="18"/>
  <c r="I34" i="18"/>
  <c r="I33" i="18"/>
  <c r="J33" i="18" s="1"/>
  <c r="J32" i="18"/>
  <c r="I32" i="18"/>
  <c r="I31" i="18"/>
  <c r="J31" i="18" s="1"/>
  <c r="J30" i="18"/>
  <c r="I30" i="18"/>
  <c r="I29" i="18"/>
  <c r="J29" i="18" s="1"/>
  <c r="J28" i="18"/>
  <c r="I28" i="18"/>
  <c r="I27" i="18"/>
  <c r="J27" i="18" s="1"/>
  <c r="J26" i="18"/>
  <c r="I26" i="18"/>
  <c r="I25" i="18"/>
  <c r="J25" i="18" s="1"/>
  <c r="J24" i="18"/>
  <c r="I24" i="18"/>
  <c r="I23" i="18"/>
  <c r="J23" i="18" s="1"/>
  <c r="J22" i="18"/>
  <c r="I22" i="18"/>
  <c r="I21" i="18"/>
  <c r="J21" i="18" s="1"/>
  <c r="J20" i="18"/>
  <c r="I20" i="18"/>
  <c r="I19" i="18"/>
  <c r="J19" i="18" s="1"/>
  <c r="J18" i="18"/>
  <c r="I18" i="18"/>
  <c r="I17" i="18"/>
  <c r="J17" i="18" s="1"/>
  <c r="J16" i="18"/>
  <c r="I16" i="18"/>
  <c r="L15" i="18"/>
  <c r="I14" i="18"/>
  <c r="J14" i="18" s="1"/>
  <c r="J13" i="18"/>
  <c r="I13" i="18"/>
  <c r="I12" i="18"/>
  <c r="J12" i="18" s="1"/>
  <c r="J11" i="18"/>
  <c r="I11" i="18"/>
  <c r="I10" i="18"/>
  <c r="J10" i="18" s="1"/>
  <c r="J9" i="18"/>
  <c r="I9" i="18"/>
  <c r="I8" i="18"/>
  <c r="J8" i="18" s="1"/>
  <c r="J7" i="18"/>
  <c r="I7" i="18"/>
  <c r="I6" i="18"/>
  <c r="J6" i="18" s="1"/>
  <c r="J5" i="18"/>
  <c r="I5" i="18"/>
  <c r="L4" i="18"/>
  <c r="L592" i="18" l="1"/>
  <c r="D7" i="21"/>
  <c r="K7" i="21"/>
</calcChain>
</file>

<file path=xl/sharedStrings.xml><?xml version="1.0" encoding="utf-8"?>
<sst xmlns="http://schemas.openxmlformats.org/spreadsheetml/2006/main" count="6608" uniqueCount="1459">
  <si>
    <t>לוח תצוגה  עם גלגלים פליפ צ'ארט</t>
  </si>
  <si>
    <t>מחדד מתכת איכותי</t>
  </si>
  <si>
    <t>מגש למכתבים עם חיבור קבוע שקוף עשן  סט 3</t>
  </si>
  <si>
    <t>מחק ללוח מחיק</t>
  </si>
  <si>
    <t>קרטון ביצוע - גיליון</t>
  </si>
  <si>
    <t>סדרן מכורך למינציה פוליו א"ב</t>
  </si>
  <si>
    <t>סכין חיתוך יפני קטן עם מעצור</t>
  </si>
  <si>
    <t>מחק פחם</t>
  </si>
  <si>
    <t>מחק שרטוט איכותי</t>
  </si>
  <si>
    <t>מכשור משרדי ואביזרי שולחן</t>
  </si>
  <si>
    <t>שונות</t>
  </si>
  <si>
    <t>מוצרי נייר, לוחות ושקפים</t>
  </si>
  <si>
    <t>גלילי נייר</t>
  </si>
  <si>
    <t>מוצרי חיבור והידוק</t>
  </si>
  <si>
    <t>חולץ סיכות</t>
  </si>
  <si>
    <t>לוחות</t>
  </si>
  <si>
    <t>מנקבים</t>
  </si>
  <si>
    <t>נייר צילום מיוחד</t>
  </si>
  <si>
    <t>תיקים וקלסרים</t>
  </si>
  <si>
    <t>תיקים</t>
  </si>
  <si>
    <t>תיקי מנילה</t>
  </si>
  <si>
    <t>סדרנים</t>
  </si>
  <si>
    <t>קלסרים</t>
  </si>
  <si>
    <t>מנגנון</t>
  </si>
  <si>
    <t>קופסת קרטון</t>
  </si>
  <si>
    <t>שקיות ניילון למסמכים</t>
  </si>
  <si>
    <t>שרוכים לתיקים</t>
  </si>
  <si>
    <t>תיקי תצוגה</t>
  </si>
  <si>
    <t>תיקי פוליגל</t>
  </si>
  <si>
    <t>מגירות אחסון</t>
  </si>
  <si>
    <t>אלבום / מעמד לכרטיסי ביקור</t>
  </si>
  <si>
    <t>מכונות כריכה וחיתוך</t>
  </si>
  <si>
    <t>מעמדי אחסון לשולחן</t>
  </si>
  <si>
    <t>מגשים וסלסלות</t>
  </si>
  <si>
    <t>מכונות חישוב</t>
  </si>
  <si>
    <t>מנורת שולחן</t>
  </si>
  <si>
    <t>מסגרות לתמונות</t>
  </si>
  <si>
    <t>מרטיב בולים</t>
  </si>
  <si>
    <t>סלי אשפה</t>
  </si>
  <si>
    <t>קופות</t>
  </si>
  <si>
    <t>בלוקי נייר</t>
  </si>
  <si>
    <t>אלפונים</t>
  </si>
  <si>
    <t>פנקסים</t>
  </si>
  <si>
    <t>מחברות ודפדפות</t>
  </si>
  <si>
    <t>סט מילוי לאלפון</t>
  </si>
  <si>
    <t>מדבקות</t>
  </si>
  <si>
    <t>נייר קופי</t>
  </si>
  <si>
    <t>נייר  קלף</t>
  </si>
  <si>
    <t>ספריי לניקוי לוח מחיק</t>
  </si>
  <si>
    <t>שקפים</t>
  </si>
  <si>
    <t>אקדח דבק</t>
  </si>
  <si>
    <t>שדכנים</t>
  </si>
  <si>
    <t>גומיות</t>
  </si>
  <si>
    <t>דבקים ביחידה</t>
  </si>
  <si>
    <t>נר דבק</t>
  </si>
  <si>
    <t>סכינים בסט</t>
  </si>
  <si>
    <t>סיכות</t>
  </si>
  <si>
    <t>מחזק חורים</t>
  </si>
  <si>
    <t>מספריים</t>
  </si>
  <si>
    <t>דבקים בגליל</t>
  </si>
  <si>
    <t>סכינים ביחידה</t>
  </si>
  <si>
    <t>קופסאות גניזה וארכיב</t>
  </si>
  <si>
    <t>חבילת חוצצים</t>
  </si>
  <si>
    <t>סט חוצצים</t>
  </si>
  <si>
    <t>ציוד לכריכה</t>
  </si>
  <si>
    <t>כרטיס שורה</t>
  </si>
  <si>
    <t>קופסאות וכרטסות קרטון ופלסטיק</t>
  </si>
  <si>
    <t>מכחולים</t>
  </si>
  <si>
    <t>טושים בסט</t>
  </si>
  <si>
    <t>טושים ביחידות</t>
  </si>
  <si>
    <t>עטים</t>
  </si>
  <si>
    <t>מחדדים</t>
  </si>
  <si>
    <t>אמצעי מחיקה</t>
  </si>
  <si>
    <t>אמצעי מחיקה בבקבוק</t>
  </si>
  <si>
    <t>סרגלים</t>
  </si>
  <si>
    <t>פחם</t>
  </si>
  <si>
    <t>צבעים</t>
  </si>
  <si>
    <t>אמצעי מחיקה במתקן</t>
  </si>
  <si>
    <t>מוצרי איחסון כריכה ואריזה</t>
  </si>
  <si>
    <t>כלי כתיבה</t>
  </si>
  <si>
    <t>מכשיר ליצור תויות</t>
  </si>
  <si>
    <t>פריטים חדשים</t>
  </si>
  <si>
    <t>תת קטגוריה 2</t>
  </si>
  <si>
    <t>תת קטגוריה 1</t>
  </si>
  <si>
    <t>קטגוריה</t>
  </si>
  <si>
    <t>בלוקי נייר, מחברות ופנקסים</t>
  </si>
  <si>
    <t>נייר מיוחד, מדבקות ושקפים</t>
  </si>
  <si>
    <t>תיקים וסדרנים</t>
  </si>
  <si>
    <t>תיקי מנילה, ניילונים ותיקי תצוגה</t>
  </si>
  <si>
    <t>מגוון כלי כתיבה</t>
  </si>
  <si>
    <t>קופסאות</t>
  </si>
  <si>
    <t>ציוד כריכה ומיון</t>
  </si>
  <si>
    <t>מוצרי הידוק</t>
  </si>
  <si>
    <t>מוצרי חיבור וחיתוך</t>
  </si>
  <si>
    <t xml:space="preserve">אפיון טכני </t>
  </si>
  <si>
    <t>יחידת מידה</t>
  </si>
  <si>
    <t>טוש סימון להדגשה בצבעים שונים</t>
  </si>
  <si>
    <t>טוש הדגשה, גוף שטוח, ראש אלכסוני (2-5 מ"מ), עומד בסטנדרט DRYSAFE, במגוון צבעים</t>
  </si>
  <si>
    <t xml:space="preserve">סטביליו, ארטליין, שטדלר, שניידר,פליקן, פילוט,פנטל,זברה,סטנפורד מיצובישי </t>
  </si>
  <si>
    <t>יח</t>
  </si>
  <si>
    <t>טוש סימון ללוח מחיק בצבעים שונים ראש עגול / שטוח</t>
  </si>
  <si>
    <t xml:space="preserve">טוש סימון על בסיס יבש לכתיבה על לוח מחיק , נמחק בקלות מתאים ללוח מגנטי , ראש שטוח/עגול, בצבעים שונים. </t>
  </si>
  <si>
    <t>טוש סימון לשקפים ראש  XF /F /M בצבעים שונים</t>
  </si>
  <si>
    <t xml:space="preserve">טוש  לכתיבה על שקפים בעובי ראש XF/F/M בסיס כוהל, מתאים לכתיבה על זכוכית ופלסטיק, מתייבש במהירות על המשטח, בצבעים שונים, </t>
  </si>
  <si>
    <t>טוש סימון עבה עובי 1.5 מ"מ 70/90 בצבעים שונים - גוף פלסטיק</t>
  </si>
  <si>
    <t>טוש לבד פרמננטי , עובי ראש 1.5 מ"מ , מתאים לכתיבה על מגוון חומרים , עמיד במים , מילוי דיו שאינו מתייבש, צבעים שונים, ראש עגול/שטוח.</t>
  </si>
  <si>
    <t>טוש סימון לכביסה</t>
  </si>
  <si>
    <t>טוש לורד דק במיוחד, עם ראש עגול,ניתן לכתיבה על שקפים ומדיה לצריבה ועל בדים ובגדים.אינו יורד לאחר כביסה. צבע שחור.</t>
  </si>
  <si>
    <t>עט לזיהוי שטרות מזויפים</t>
  </si>
  <si>
    <t>טוש לזיהוי שטרות מזוייפים , מתאים לבדיקת כל סוגי השטרות כולל ארו ודולר .</t>
  </si>
  <si>
    <t>דיו לנומרטור 25 מ"ל</t>
  </si>
  <si>
    <t xml:space="preserve"> דיו לנומרטור 25 מ"ל על בסיס שמן</t>
  </si>
  <si>
    <t>טוש  70 צבעים שונים- גוף מתכת</t>
  </si>
  <si>
    <t>יח'</t>
  </si>
  <si>
    <t xml:space="preserve"> סט 4 יחידות   טוש שקף   S / F / M  פרמננט בצבעים שונים</t>
  </si>
  <si>
    <t>סט טוש לכתיבה על שקפים , בסיס כוהל פרמננטי, מתאים לכתיבה על לוח זכוכית ופלסטיק, מתייבש במהירות  על המשטח 4 צבעים בסט.</t>
  </si>
  <si>
    <t>סט</t>
  </si>
  <si>
    <t>סט 8 יחידות    טוש שקף   S / F / M פרמננט בצבעים שונים</t>
  </si>
  <si>
    <t>סט טוש לכתיבה על שקפים, בסיס כוהל פרמננטי, מתאים לכתיבה על לוח זכוכית ופלסטיק, מתייבש במהירות על המשטח 8 צבעים בסט.</t>
  </si>
  <si>
    <t>סט אורגנייזר ללוח מחיק, 6 יחידות בצבעים שונים</t>
  </si>
  <si>
    <t>סט טוש סימון מחיק +מחק על בסיס יבש, ראש עגול, מתאים ללוח מגנטי.</t>
  </si>
  <si>
    <t>סט טוש זוהר, 4 יחידות בצבעים שונים</t>
  </si>
  <si>
    <t>טוש הדגשה, מתאים להדגשה על נייר קופי ופקס, גוף שטוח, ראש אלכסוני (2-5 מ"מ), עומד בסטנדטרט DRY SAFE, סט המורכב מ 4 צבעים שונים.</t>
  </si>
  <si>
    <t>סט טוש ללוח מחיק, 4 יחידות בצבעים שונים, ראש שטוח/עגול</t>
  </si>
  <si>
    <t>טוש סימון על בסיס יבש לכתיבה על לוח מחיק, נמחק בקלות, מתאים ללוח מגנטי, ראש שטוח עבה, 4 צבעים בסט.</t>
  </si>
  <si>
    <t>עט רולר V5 /V7 בצבעים שונים</t>
  </si>
  <si>
    <t>עט רולר עם ראש סיכה 0.7 /0.5 מ"מ, עם מכסה ותפס לבגד, דיו ג'ל או הזרקת דיו מיוחדת, כתיבה לפחות 2000 מטר, מגוון צבעים.</t>
  </si>
  <si>
    <t>עט רולר 0.4  מ"מ בצבעים שונים</t>
  </si>
  <si>
    <t>עט רולר עם ראש סיכה 0.4 מ"מ, עם מכסה ותפס לבגד, דיו ג'ל או הזרקת דיו מיוחדת, כתיבה לפחות 2000 מטר, מגוון צבעים.</t>
  </si>
  <si>
    <t xml:space="preserve">עט כדורי ג'ל 0.7/0.5 </t>
  </si>
  <si>
    <t>עט  דיו ג'ל על בסיס שומני, ראש סיכה או ראש קונוס, עם לחצן ומילוי מתחלף, אינו דולף , עובי  ראש 0.5 /0.7 מ"מ , כתיבה לפחות 2000 מטר.</t>
  </si>
  <si>
    <t xml:space="preserve">עט כדורי חד פעמי, </t>
  </si>
  <si>
    <t>עט כדורי חד פעמי, ראש מתכת , גוף שקוף, צבעים שונים.</t>
  </si>
  <si>
    <t>סטביליו, ארטליין, שטדלר, שניידר,פליקן, פילוט,פנטל,זברה,סטנפורד מיצובישי ביק</t>
  </si>
  <si>
    <t>עט כדורי חד פעמי, מגומם</t>
  </si>
  <si>
    <t>עט כדורי חד פעמי, מגומם, בעל אחיזה נוחה, גוף שקוף, ראש מתכת, מגוון צבעים, עוביי קו שונים (0.5, 0.7, 1.0)  על בסיס דיו שומני.</t>
  </si>
  <si>
    <t>עט כדורי פרקר PARKER</t>
  </si>
  <si>
    <t>עט כדורי פרקר PARKER T-BALL חצי מתכתי /חצי פלסטיק.</t>
  </si>
  <si>
    <t>פרקר</t>
  </si>
  <si>
    <t>מילוי רפיל כדורי לעט פרקר PARKER</t>
  </si>
  <si>
    <t>מילוי רפיל כדורי לעט פרקר PARKER במגוון צבעים עוביי קו שונים</t>
  </si>
  <si>
    <t>עט מציין לייזר להרצאות</t>
  </si>
  <si>
    <t xml:space="preserve">עט מציין נקודות לייזר למרחק לסימון והדרכה מופעל על סוללות (כלולות) , צבע כסף כולל קופסת מתכת </t>
  </si>
  <si>
    <t>עט דלפק עם בסיס</t>
  </si>
  <si>
    <t>עט לדלפק עם בסיס כבד רחב ודביק בתוכו עומד עט כדורי שרשרת מפלסטיק מתחברת לבסיס ושומרת העט מגניבות</t>
  </si>
  <si>
    <t>עט סימון דק 0.4 מ"מ</t>
  </si>
  <si>
    <t>עטי סימון דקים, 0.4 מ"מ ראש לבד במגוון צבעים.</t>
  </si>
  <si>
    <t>עט מחיקה רולר ראש מתכת</t>
  </si>
  <si>
    <t>עט מחיקה עם ראש מתכת מלבני, על בסיס שומני , מתאים לכיסוי על כל סוגי החומרים.</t>
  </si>
  <si>
    <t>פנטל ,קוברה, קראון ,UNI טיפקס</t>
  </si>
  <si>
    <t>עיפרון  מכני 0.7/0.5</t>
  </si>
  <si>
    <t>עפרון  מכני, גוף פלסטיק עובי ראש 0.7 / 0.5 מ"מ. , תפס עופרה מתכת.</t>
  </si>
  <si>
    <t xml:space="preserve"> , פיילוט  יוניבול, מצ'ובושי, רוטרינג, סטנפורד, , פנטל</t>
  </si>
  <si>
    <t>שפופרת 12 יחידות עופרת לעפרון  מכני מקצועי 0.7 / 0.5</t>
  </si>
  <si>
    <t>שפופרת לעופרות 0.7 / 0.5 מ"מ לעיפרון מכני, עופרת מורכבת מחומר פולימרי גבוה על בסיס חומר טבעי, 12 יחידות בשפופרת.</t>
  </si>
  <si>
    <t>פוסקה , יוניבול , מיצ'ובושי,   רוטרינג</t>
  </si>
  <si>
    <t>סט  24 עפרונות צבעוניים</t>
  </si>
  <si>
    <t>סט 24 עפרונות צבעוניים</t>
  </si>
  <si>
    <t>JEFF, NINGBO, פרינס, ווילסון</t>
  </si>
  <si>
    <t>סט 12 עפרונות עם מחק</t>
  </si>
  <si>
    <t>עפרונות HB עם עופרת חזקה לכתיבה רכה ומחיקה קלה.סט עפרונות עופרת ידידותיים לסביבה בצורת משושה.
עיפרון איכותי המיוצר מעץ המאושר ע"י הרשות לשימור יערות FSC . עפרון "ירוק" בעל עופרת חזקה עמידה לשבירה</t>
  </si>
  <si>
    <t>פחם טבעי לרישום 50 יח' בקופסא</t>
  </si>
  <si>
    <t>מחק פחם קטן</t>
  </si>
  <si>
    <t>מחק פחם קטן מחק לתיקון ומחיקה של רישומי פחם סינטטי / טבעי.
כל מחק ארוז בעטיפה אישית ועשוי מחומרים מיוחדים לתיקון צבעי פחם
המחק רחב ונוח לאחיזה</t>
  </si>
  <si>
    <t>מחק שרטוט איכותי לבן מוחק ביעילות עופרת פולימר/גרפיט.מחיקה ללא מריחות או השארת סימנים</t>
  </si>
  <si>
    <t>שניידר שטדלר ארטליין קורס רוטרינג</t>
  </si>
  <si>
    <t>מחק  שרטוט איכותי - סט 30 יח'</t>
  </si>
  <si>
    <t>מחק שרטוט איכותי לבן מוחק ביעילות עופרת פולימר/גרפיט.מחיקה ללא מריחות או השארת סימנים סט 30 יח'</t>
  </si>
  <si>
    <t>נוזל מחיקה בקבוקון 20 מ"ל</t>
  </si>
  <si>
    <t>נוזל מחיקה לבן על בסיס מים , לא רעיל , ידידותי לסביבה , ללא צורך בדילול,20 מ"ל בבקבוק</t>
  </si>
  <si>
    <t>קורס , פליקן , טיפקס</t>
  </si>
  <si>
    <t>בק</t>
  </si>
  <si>
    <t>נוזל מחיקה בקבוקון 20 מ"ל מארז 12 יח'</t>
  </si>
  <si>
    <t>סט נוזל מחיקה לבן על בסיס מים, לא רעיל, ידידותי לסביבה, ללא צורך בדילול,20  מ"ל בבקבוק. 12 בקבוקים בחבילה</t>
  </si>
  <si>
    <t>מתקן מחיקה רולפיקס</t>
  </si>
  <si>
    <t>מתקן מחיקה רולפיקס 5 מ' * 55 מ"מ</t>
  </si>
  <si>
    <t>מיצ'ובושי קוברה, פליקן</t>
  </si>
  <si>
    <t xml:space="preserve">מכחול שטוח/עגול איכותי סט 12  יח' </t>
  </si>
  <si>
    <t>מכחול שטוח או עגול איכותי בעל סיבי שער חזקים לצביעה באמצעות צבעי שמן ואקריליק גוף עץ נוח לאחיזה , חיזוק מתכת לראש המכחול מספר 2 עד 8. 12 יחידות בחבילה</t>
  </si>
  <si>
    <t xml:space="preserve">מכחול שטוח/עגול סט 12  יח' </t>
  </si>
  <si>
    <t>מכחול שטוח או עגול איכותי בעל סיבי שער חזקים לצביעה באמצעות צבעי שמן ואקריליק גוף עץ נוח לאחיזה , חיזוק מתכת לראש המכחול מספר10 עד 16. 12 יחידות בחבילה</t>
  </si>
  <si>
    <t>מכחול שטוח או עגול איכותי בעל סיבי שער חזקים לצביעה באמצעות צבעי שמן ואקריליק גוף עץ נוח לאחיזה , חיזוק מתכת לראש המכחול מספר 18 עד 24. 12 יחידות בחבילה</t>
  </si>
  <si>
    <t>צבעי גואש 500 מ"ל בצבעים שונים בצנצנת פלסטיק עם מכסה .</t>
  </si>
  <si>
    <t>צבעי גואש 500 מ"ל בצבעים שונים. איכותיים , רחיצים , לא רעילים , בצנצנת פלסטיק עם מכסה .</t>
  </si>
  <si>
    <t>צבע אקריליק   220 מ"ל בצבעים שונים במיכל פלסטיק</t>
  </si>
  <si>
    <t>צבע אקריליק במגוון צבעים עם פיגמנטציה חזקה במיוחד ניתן לדילול על ידי מים לאחר הייבוש הצבע עמיד בפני מים מתאים לשימוש על מגוון משטחים  מיכל פלסטיק 220 מ"ל</t>
  </si>
  <si>
    <t>צבע טוליפ 120 מ"ל</t>
  </si>
  <si>
    <t>צבע תלת מימד לעיטור וקישוט. אינו רעיל מתאים לכל חומר: נייר, עץ, קרמיקה ובד. עמיד בכביסה. בצבעים שונים . 120 מ"ל</t>
  </si>
  <si>
    <t xml:space="preserve">צבעי ידיים 500 גרם </t>
  </si>
  <si>
    <t>צבעי ידיים לא רעילים ורחיצים במגוון צבעים. ניתן לצביעה על נייר, קרטון ועוד. 500 גרם</t>
  </si>
  <si>
    <t>צבע פסטל שמן סט 12 צבעים שונים</t>
  </si>
  <si>
    <t>צבעי פסטל שמן בצבעים שונים, עשוי מפיגמנטים חזקים, קלים למריחה ואינם רעילים. גליל קטן ונוח לאחיזה, המורכב משעווה, שמן ופיגמנט, נקרא גם כ"צבע פנדה". סט של 12 צבעים שונים בחבילה.</t>
  </si>
  <si>
    <t xml:space="preserve"> קריולה, אומגה, פנדה</t>
  </si>
  <si>
    <t>צבע פסטל שמן סט 24 צבעים שונים</t>
  </si>
  <si>
    <t>צבעי פסטל שמן בצבעים שונים, עשוי מפיגמנטים חזקים, קלים למריחה ואינם רעילים. גליל של פסטל המורכב מפיגמנט, שמן ושעווה, נקרא גם כ"צבע פנדה". סט של 24 צבעים שונים בחבילה.</t>
  </si>
  <si>
    <t>, קריולה, אומגה, פנדה</t>
  </si>
  <si>
    <t>ספריי צבע מיכל מתכת 400 מ"ל</t>
  </si>
  <si>
    <t>ספריי צבע בצבעים שונים כולל כסף ו - ברונזה במיכל מתכת 400 מ'ל יבוש מהיר</t>
  </si>
  <si>
    <t>מחדד קטן , גוף עשוי מתכת  אלומיניום- מגנזיום, להב ממתכת, מתאים  לחידוד  עפרונות בעלי  חתך גוף זויתי</t>
  </si>
  <si>
    <t>מחדד מתכת במיכל פלסטיק</t>
  </si>
  <si>
    <t>מחדד במיכל פלסטיק שקוף לאיסוף פסולת העץ והעופרת. להב חזק ואיכותי לחידוד חד במיוחד. מתאים לעפרונות ועפרונות צבעוניים עד קוטר 8 מ"מ.
ניתן לפתיחה וריקון הפסולת בקלות.</t>
  </si>
  <si>
    <t>מחדד שולחני גוף מתכת</t>
  </si>
  <si>
    <t>מכונת חידוד עפרונות שולחנית , תפס לשולחן עם קליפס ממתכת, גוף פלסטיק, מכלול מתכת</t>
  </si>
  <si>
    <t>מחדד שולחני חשמלי</t>
  </si>
  <si>
    <t>מכונת חידוד  שולחנית חשמלית , גוף פלסטיק, מכלול מתכתי, מנגנון חשמלי מופעל ע"י סוללות AA (לא כלול) מיכל איסוף פסולת עיפרון</t>
  </si>
  <si>
    <t>סרגל 30 ס"מ פלסטי</t>
  </si>
  <si>
    <t>סרגל פלסטיק , אורך 30 ס"מ,  שנתות במ"מ ובאינצ'ים</t>
  </si>
  <si>
    <t>סרגל 50 ס"מ פלסטי</t>
  </si>
  <si>
    <t>סרגל פלסטיק , אורך 50 ס"מ,  שנתות במ"מ ובאינצ'ים</t>
  </si>
  <si>
    <t>סרגל מתכת  30 ס"מ</t>
  </si>
  <si>
    <t xml:space="preserve">סרגל מתכת  , אורך 30 ס"מ, שנתות במ"מ ובאינצ'ים </t>
  </si>
  <si>
    <t>סרגל מתכת 50 ס"מ</t>
  </si>
  <si>
    <t xml:space="preserve">סרגל מתכת  , אורך 50 ס"מ, שנתות במ"מ ובאינצ'ים </t>
  </si>
  <si>
    <t>סרגל מתכת 60 ס"מ</t>
  </si>
  <si>
    <t xml:space="preserve">סרגל מתכת  , אורך 60 ס"מ, שנתות במ"מ ובאינצ'ים </t>
  </si>
  <si>
    <t>גומיות דקות עשויות לטקס מס' 14-30 קופסא  במשקל 100 גרם</t>
  </si>
  <si>
    <t>גומיות דקות עשויות לטקס, 100 גרם בקופסה, מס' 16-30 לפחות 80% גומי</t>
  </si>
  <si>
    <t>קפ</t>
  </si>
  <si>
    <t>גומיות רחבות עשויות לטקס מס'  16-30 קופסא במשקל 100 גרם</t>
  </si>
  <si>
    <t>גומיות רחבות עשויות לטקס, רוחב 5 מ"מ, 100 גרם בקופסה, מס' 16-30 לפחות 80% גומי</t>
  </si>
  <si>
    <t>סרט דמוי בד לכריכה דביק "1 אורך 25 מטר</t>
  </si>
  <si>
    <t>סרט דמוי בד במבחר צבעים, רוחב 1 ", מיועד לכריכת ספרים, חוברות, סימון, אורך 25 מטר</t>
  </si>
  <si>
    <t>גליל</t>
  </si>
  <si>
    <t>סרט דמוי בד לכריכה דביק "2 אורך 25 מטר</t>
  </si>
  <si>
    <t>סרט דמוי בד במבחר צבעים רוחב  "2, מיועד לכריכת ספרים, חוברות, סימון, אורך 25 מטר</t>
  </si>
  <si>
    <t>סלוטייפ  "3/4 אורך 36 יארד (33 מטר)</t>
  </si>
  <si>
    <t>נייר דבק שקוף ,רוחב 3/4", 36 יארד, מתאים להדבקת נייר ובריסטול. לפי ת"י 791</t>
  </si>
  <si>
    <t>סלוטייפ  "3/4 אורך 72 יארד (66 מטר)</t>
  </si>
  <si>
    <t>נייר דבק שקוף רוחב "3/4  אורך  72 יארד, מתאים להדבקת נייר ובריסטול לפי ת"י 791</t>
  </si>
  <si>
    <t>סלוטייפ לא נראה בצילום "3/4 אורך 36 ירד (33 מטר), כדוגמת דגם 810 של חברת 3M</t>
  </si>
  <si>
    <t>נייר דבק חלבי רוחב "3/4  אורך  36  יארד, יכולת הסרה בקלות , לא נראה בצילום, נחתך בקלות. לפי תקן ת"י 791</t>
  </si>
  <si>
    <t>מסקינטיפ - גליל נייר דבק חזק במיוחד 25 מ"מ אורך 25 מטר</t>
  </si>
  <si>
    <t>מסקינטיפ - גליל נייר דבק חזק במיוחדרוחב 25 מ"מ ("1)  אורך 25 מטר לפי תקן ת"י 791</t>
  </si>
  <si>
    <t>מסקינטיפ - גליל נייר דבק חזק במיוחד 50 מ"מ אורך 25 מטר</t>
  </si>
  <si>
    <t>מסקינטיפ - גליל נייר דבק חזק במיוחד 50 מ"מ ("2) אורך 25 מטר לפי תקן ת"י 791</t>
  </si>
  <si>
    <t>דבק דו צדדי ספוגי 7 מטר</t>
  </si>
  <si>
    <t>דבק דו צדדי ספוגי 7 מטר לפי תקן ת"י 791</t>
  </si>
  <si>
    <t>3M , גולד , ביזון</t>
  </si>
  <si>
    <t>דבק דו צדדי (Scotch) אורך 1.9 מטר</t>
  </si>
  <si>
    <t>גליל דבק דו צדדי (Scotch) במידה 12.7 מ"מ, אורך 1.9 מ' לפי תקן ת"י 791</t>
  </si>
  <si>
    <t>דבק מהיר 3 שניות, 3 גרם בשפורפרת</t>
  </si>
  <si>
    <t>דבק מהיר בעל כושר הדבקה חזק במיוחד, 3 גרם בשפורפרת</t>
  </si>
  <si>
    <t>super glue, 3M, הולדטייט</t>
  </si>
  <si>
    <t>דבק נוזלי בבקבוק פלסטי 30 גר "-ראש ספוג</t>
  </si>
  <si>
    <t>דבק נוזלי , 30 גרם בבקבוק פלסטי שקוף, ראש ספוג</t>
  </si>
  <si>
    <t>דבק נוזלי בבקבוק פלסטי 30 גר "-ראש ספוג, 12 יח' בסט</t>
  </si>
  <si>
    <t>סט דבק נוזלי, 30 גרם בבקבוק פלסטי שקוף, ראש ספוג. 12 יח' בסט</t>
  </si>
  <si>
    <t>דבק סטיק במשקל 8 גר' שפתון</t>
  </si>
  <si>
    <t>דבק סטיק , משקל 8 גרם, על בסיס מוצק , הפעלה בצורת שפתון, מתאים להדבקת נייר.</t>
  </si>
  <si>
    <t xml:space="preserve"> ארטלין, פיילוט, UHU, פליקן</t>
  </si>
  <si>
    <t>דבק סטיק במשקל 8 גר' שפתון במארז 3 יח'</t>
  </si>
  <si>
    <t>סט דבק סטיק, משקל 8 גרם, על בסיס מוצק, הפעלה בצורת שפתון, מתאים להדבקת נייר. 3 יח' בסט.</t>
  </si>
  <si>
    <t>דבק סטיק במשקל 25 גר' שפתון</t>
  </si>
  <si>
    <t>דבק סטיק, משקל 25 גרם, על בסיס מוצק, הפעלה בצורת שפתון, מתאים להדבקת נייר.</t>
  </si>
  <si>
    <t xml:space="preserve">דבק פלסטי לבן בקבוק במשקל 125 גר' </t>
  </si>
  <si>
    <t>דבק פלסטי, לבן מתאים להדבקת עץ, קרטון ונייר, 125 גרם בבקבוק</t>
  </si>
  <si>
    <t>דבק פלסטי לבן בקבוק 500 גר'</t>
  </si>
  <si>
    <t>דבק פלסטי, לבן מתאים להדבקת עץ, קרטון ונייר, 500 גרם בבקבוק</t>
  </si>
  <si>
    <t>דבק מגע מקצועי שפורפרת 50 גרם</t>
  </si>
  <si>
    <t xml:space="preserve">דבק מגע מקצועי 50 גר' עמיד בלחות ובטמפרטורות מ -40 ° C עד 70 </t>
  </si>
  <si>
    <t>דבק מפיות לאומנויות 220 מ"ל</t>
  </si>
  <si>
    <t>דבק מפיות לאומנויות  220 מ"ל, דבק על בסיס מים בעל כושר הדבקה חזק במיוחד.
מתאים לעץ, זכוכית 
שקוף לאחר הייבוש, אינו מקמט את המפית.</t>
  </si>
  <si>
    <t>דיספנסר המתאים לסרט אריזה ברוחב 50 מ"מ</t>
  </si>
  <si>
    <t>מכשיר ידני שמתאים לגליל PVC ו PPL ברוחב 50 מ "מ, מתאים לאריזת קרטונים</t>
  </si>
  <si>
    <t>מעמד סלוטייפ ידני קטן רוחב "3/4</t>
  </si>
  <si>
    <t>מעמד לסלוטייפ ידני קטן , מתאים לגלילי סלוטייפ עד 30 מטר ברוחב 19 מ"מ</t>
  </si>
  <si>
    <t>מעמד  סלוטייפ שולחני רוחב "3/4</t>
  </si>
  <si>
    <t>מעמד לסלוטייפ שולחני  מתאים לגלילי סלוטייפ עד 30 מטר ברוחב 19 מ"מ</t>
  </si>
  <si>
    <t>מעמד  סלוטייפ שולחני גדול רוחב "3/4</t>
  </si>
  <si>
    <t>מעמד לסלוטייפ שולחני גדול, מתאים לגלילי סלוטייפ עד 72 יארד (66 מטר) ברוחב 19 מ"מ</t>
  </si>
  <si>
    <t>סלוטייפ באורך 30 מטר רוחב '1/2 (12 מ"מ)</t>
  </si>
  <si>
    <t>סלוטייפ 30 מטר '1/2 
טכנולוגיה: PP 
דגם: 1/2″ 
רוחב: 12 מ"מ 
אורך: 30 מטר 
צבע: שקוף</t>
  </si>
  <si>
    <t>אקדח חשמלי לדבק חם בעוצמה 60W.</t>
  </si>
  <si>
    <t xml:space="preserve"> אקדח חשמלי לדבק חם בעוצמה 60W.
מאפשר חימום מהיר וזמן עבודה ממושך.
. ייבוש מהיר תוך 60 שניות.
הערכה כוללת:
- אקדח חשמלי בעוצמה של 60W
- יחידה אחת של נר דבק
- רגלית הנחה לאקדח</t>
  </si>
  <si>
    <t>נר דבק חם לאקדח - אורך 15 ס"מ</t>
  </si>
  <si>
    <t>נר דבק חם לאקדח. נרות דבק חם איכותיים לעבודה עם אקדח דבק חם. אורך הנר - 15 ס"מ..</t>
  </si>
  <si>
    <t>מחזק חורים לניירות מנוקבים קופסא של 500 יח</t>
  </si>
  <si>
    <t>מחזקי חורים לניירות מנוקבים, מפלסטיק, נמשכים מהקופסא אחד אחרי השני, 500 יחידות בקופסה, צבע לבן</t>
  </si>
  <si>
    <t>סיכות חבור בגודל 10 מתאימות לשדכנים שונים  1000 יח' בקופסא</t>
  </si>
  <si>
    <t xml:space="preserve">מקס, רפיד, סאקס </t>
  </si>
  <si>
    <t>סיכות חבור 26/6 מקס   35-5M בקופסא 5000 יח'</t>
  </si>
  <si>
    <t>סיכות חבור 26/6  35-5M קופ' 5000</t>
  </si>
  <si>
    <t>מקס</t>
  </si>
  <si>
    <t>סיכות חבור 13MB מקס T3 לאקדח קופ' 1000  יח'</t>
  </si>
  <si>
    <t>סיכות חבור 13MB מקס T3 לאקדח קופ'  1000 יח'</t>
  </si>
  <si>
    <t>סיכות חבור מקס T3-10MB לאקדח 1000 23/10</t>
  </si>
  <si>
    <t>סיכות חבור 8 מ'מ מקס 1208F( 12)</t>
  </si>
  <si>
    <t>סיכות לאקדח סיכות R-34</t>
  </si>
  <si>
    <t>סיכות  140/14</t>
  </si>
  <si>
    <t>רפיד</t>
  </si>
  <si>
    <t>קפ'</t>
  </si>
  <si>
    <t xml:space="preserve">חולץ סיכות </t>
  </si>
  <si>
    <t>חולץ סיכות עשוי מתכת, , מתאים לכל סוגי הסיכות</t>
  </si>
  <si>
    <t>חולץ סיכות מסיבי</t>
  </si>
  <si>
    <t xml:space="preserve"> חולץ סיכות גדול מסיבי לשליפה של סיכות חיבור גדולות מעד 160 דפים ועד לגובה של 20 ס"מ. זרוע ארוכה לחליצה נוחה של הסיכות ללא מאמץ.
מתאים לחילוץ סיכות: עד ל-23/24
אפשרות לקבע לשולחן</t>
  </si>
  <si>
    <t>מהדק קטן להחזקת ניירות, 100 יחידות בקופסה, עשוי ניקל</t>
  </si>
  <si>
    <t>מהדק מס' 2 מניקל צבעוני  100 יח בקופסא</t>
  </si>
  <si>
    <t>מהדק קטן להחזקת ניירות, 100 יחידות בקופסה, צבעוני, עשוי ניקל</t>
  </si>
  <si>
    <t>מהדק מס' 5 מניקל  100 יח בקופסא</t>
  </si>
  <si>
    <t>מהדק גדול להחזקת ניירות, 100 יחידות בקופסה, עשוי ניקל</t>
  </si>
  <si>
    <t>מהדק מס' 5 מניקל צבעוני 100 יח בקופסא</t>
  </si>
  <si>
    <t>מהדק גדול להחזקת ניירות, 100 יחידות בקופסה, צבעוני, עשוי ניקל</t>
  </si>
  <si>
    <t>סיכות  חיבור  23/6 לשדכן  קופסא 1000 יחידות</t>
  </si>
  <si>
    <t>סיכות חיבור מתאימות לשדכנים שונים בגודל 23/6, 1000 יחידות בקופסה.</t>
  </si>
  <si>
    <t>סיכות חיבור 23/8 לשדכן  קופסא 1000 יחידות</t>
  </si>
  <si>
    <t>סיכות חיבור מתאימות לשדכנים שונים בגודל 23/8, 1000 יחידות בקופסה.</t>
  </si>
  <si>
    <t>סיכות  חיבור 23/10 לשדכן  קופסא 1000 יחידות</t>
  </si>
  <si>
    <t>סיכות חיבור מתאימות לשדכנים שונים בגודל 23/10, 1000 יחידות בקופסה.</t>
  </si>
  <si>
    <t>סיכות  חיבור 23/12 לשדכן  קופסא 1000 יחידות</t>
  </si>
  <si>
    <t>סיכות חיבור מתאימות לשדכנים שונים בגודל 23/12, 1000 יחידות בקופסה.</t>
  </si>
  <si>
    <t>סיכות  חיבור 23/15 לשדכן  קופסא 1000 יחידות</t>
  </si>
  <si>
    <t>סיכות חיבור מתאימות לשדכנים שונים בגודל 23/15, 1000 יחידות בקופסה.</t>
  </si>
  <si>
    <t>סיכות  חיבור 23/17 לשדכן  קופסא 1000 יחידות</t>
  </si>
  <si>
    <t>סיכות חיבור מתאימות לשדכנים שונים בגודל 23/17, 1000 יחידות בקופסה.</t>
  </si>
  <si>
    <t>סיכות  חיבור 23/23 לשדכן  קופסא 1000 יחידות</t>
  </si>
  <si>
    <t>סיכות חיבור מתאימות לשדכנים שונים בגודל 23/23, 1000 יחידות בקופסה.</t>
  </si>
  <si>
    <t>סיכות חיבור 9/8 לשדכן קופסא 5000 יחידות</t>
  </si>
  <si>
    <t>סיכות חיבור המתאימות לשדכנים גדולים, גודל סיכה 9/8, 5000 סיכות בקופסה.</t>
  </si>
  <si>
    <t>סיכות חיבור 9/10 לשדכן קופסא 5000 יחידות</t>
  </si>
  <si>
    <t>סיכות חיבור המתאימות לשדכנים גדולים, גודל סיכה 9/10, 5000 סיכות בקופסה.</t>
  </si>
  <si>
    <t>סיכות חיבור 9/12 לשדכן קופסא 5000 יחידות</t>
  </si>
  <si>
    <t>סיכות חיבור המתאימות לשדכנים גדולים, גודל סיכה 9/12, 5000 סיכות בקופסה.</t>
  </si>
  <si>
    <t>סיכות חיבור 9/14 לשדכן קופסא 5000 יחידות</t>
  </si>
  <si>
    <t>סיכות חיבור המתאימות לשדכנים גדולים, גודל סיכה 9/14, 5000 סיכות בקופסה.</t>
  </si>
  <si>
    <t>סיכות חיבור 26/6 לשדכן קופסא 5000 יחידות</t>
  </si>
  <si>
    <t>סיכות בגודל 26/6, עומק סיכה 6 מ"מ, מתאים לכל סוגי שדכנים המוגדרים 26/6, 5000 יחידות בקופסה.</t>
  </si>
  <si>
    <t>סיכות חיבור 13/6 לאקדח סיכות קופסא 5000 יחידות</t>
  </si>
  <si>
    <t>סיכות חיבור לאקדחי סיכות, גודל סיכה 13/6, 5000 יחידות בקופסה.</t>
  </si>
  <si>
    <t>סיכות  חיבור 13/8 לאקדח סיכות קופסא 5000 יחידות</t>
  </si>
  <si>
    <t>סיכות חיבור לאקדחי סיכות, גודל סיכה 13/8, 5000 יחידות בקופסה.</t>
  </si>
  <si>
    <t>סיכות חיבור 13/10 לאקדח סיכות קופסא 5000 יחידות</t>
  </si>
  <si>
    <t>סיכות חיבור לאקדחי סיכות, גודל סיכה 13/10, 5000 יחידות בקופסה.</t>
  </si>
  <si>
    <t>סיכות 50F מיועדות לשדכן חשמלי</t>
  </si>
  <si>
    <t>סיכות חיבור לשדכן חשמלי, גודל סיכה 50F, 5000 יחידות בקופסה.</t>
  </si>
  <si>
    <t>סיכות משרד (סיכות ראש תפירה) ציפוי ניקל  אורך 30 מ"מ קופסא  במשקל 50 גר</t>
  </si>
  <si>
    <t>סיכות לשימוש משרדי (סיכות ראש תפירה), ניקל, אורך 30 מ"מ, 50 גרם בקופסה</t>
  </si>
  <si>
    <t>סיכות עם ראש צבעוני ללוח שעם 50 יחידות בקופסה</t>
  </si>
  <si>
    <t>סיכות לנעיצה בלוח שעם, ראש פלסטיק גדול, 50 יחידות בקופסה, מבחר צבעים</t>
  </si>
  <si>
    <t>קופסת נעצים  מס" 2 ראש סגור 100 יח</t>
  </si>
  <si>
    <t>נעצים ממתכת, מס' 2 ראש סגור, 100 יחידות בקופסה</t>
  </si>
  <si>
    <t>מנקב 1 חור לניקוב ידני של חור אחד</t>
  </si>
  <si>
    <t>מנקב 1 חור - מנקב לניקוב ידני של חור אחד
קוטר החור 4.5 מ``מ
יכולת ניקוב: 1 מ``מ</t>
  </si>
  <si>
    <t>מקס, רפיד, סאקס וקנגרו</t>
  </si>
  <si>
    <t>מנקב רגיל קטן (עד 10 דף)</t>
  </si>
  <si>
    <t xml:space="preserve">מנקב מבנה ארגונומי, מתאים ל 10 דף </t>
  </si>
  <si>
    <t>מנקב בינוני (עד 25 דף)</t>
  </si>
  <si>
    <t>מנקב מבנה ארגונומי, מתאים ל 25 דף</t>
  </si>
  <si>
    <t>מנקב  גדול (עד 70 דף)</t>
  </si>
  <si>
    <t>מנקב גדול, מבנה ארגונומי, מתאים ל 70 דף סרגל מירכוז ממתכת נשלף לקיבוע מרכז הדף בעבודות ניקוב גדולות.
ידית ארוכה לניקוב קל.</t>
  </si>
  <si>
    <t>מנקב גדול (עד 160 דף)</t>
  </si>
  <si>
    <t>מנקב גדול מבנה ארגונומי, מתאים ל 160 דף סרגל מירכוז ממתכת נשלף לקיבוע מרכז הדף בעבודות ניקוב גדולות.
ידית ארוכה לניקוב קל. הידית ננעלת.
מרחק בין החורים 70-80 מ"מ / קוטר ניקוב 6 ו 7 מ"מ.</t>
  </si>
  <si>
    <t>מקדח אחד למנקב SAX908</t>
  </si>
  <si>
    <t>מקדח חלופי למנקב SAX908</t>
  </si>
  <si>
    <t xml:space="preserve"> סאקס </t>
  </si>
  <si>
    <t>שדכן חשמלי עד 70 דף</t>
  </si>
  <si>
    <t>שדכן חשמלי עד 70 דף שדכן סיכות חשמלי קומפקטי משרדי,  לחיבור והידוק עד 70 דפים.  בלחיצה ללא מאמץ.ניתן לקבוע את עומק ביצוע השידוך מנגנון נוח לחילוץ סיכות תקועות משדך עד 70 דף 80 גרם , שידוך מהיר , חיישן המפעיל את השדכן עם הכנסת הדפים , מחסנית סיכות ענקית של 5000 סיכות</t>
  </si>
  <si>
    <t>סיכות חיבור לשדכן חשמלי עד 70 דף</t>
  </si>
  <si>
    <t>סיכות חיבור לשדכן חשמלי עד 70 דף, המוצע במכרז</t>
  </si>
  <si>
    <t>סיכות חיבור מקס 70FE לשדכן חשמלי מקס FE70</t>
  </si>
  <si>
    <t>סיכות חיבור לשדכן רפיד 50/80</t>
  </si>
  <si>
    <t>סיכות חיבור לשדכן רפיד 50/80 קסטה של 5000 יח'</t>
  </si>
  <si>
    <t>סיכות חיבור לשדכן  מסוג MAX HP – 88</t>
  </si>
  <si>
    <t>סיכות חבור מקס 2115 תואם BOSTITCH B8</t>
  </si>
  <si>
    <t xml:space="preserve">אקדח סיכות  </t>
  </si>
  <si>
    <t>אקדח לנעיצת סיכות על עץ, גבס, לוחות נעיצה. גוף מתכת, ציפוי ניקל, עומק נעיצה מקסימלי 8 מ"מ.</t>
  </si>
  <si>
    <t>אקדח סיכות 33</t>
  </si>
  <si>
    <t>אקדח לנעיצת סיכות על עץ, גבס, לוחות נעיצה. גוף מתכת, ציפוי ניקל, עומק נעיצה מקסימלי 14 מ"מ.</t>
  </si>
  <si>
    <t>אקדח סיכות R34</t>
  </si>
  <si>
    <t>שדכן -מס 10</t>
  </si>
  <si>
    <t>שדכן המתאים ל 10 דפים, מתאים לסיכות מספר 10, גוף מתכת.</t>
  </si>
  <si>
    <t>שדכן בינוני מתאים ל20 דף</t>
  </si>
  <si>
    <t>שדכן המתאים לסיכות 26/6, שידוך עד 20 דף, מנגנון מתכת, גוף פלסטיק.</t>
  </si>
  <si>
    <t>מתאים לשידוך של עד 140 דף, מתאים לסיכות 23/15, 23/13, 23/10, 23/8, 23/6.</t>
  </si>
  <si>
    <t>מספריים למשרד "POP 8.5  (כתומות)</t>
  </si>
  <si>
    <t>מספריים למשרד  "POP 8.5 (כתומות) להבים מפלדת אל-חלד</t>
  </si>
  <si>
    <t xml:space="preserve">מספריים למשרד "POP  5.5  </t>
  </si>
  <si>
    <t>מספריים למשרד "POP 5.5 להבים מפלדת אל-חלד</t>
  </si>
  <si>
    <t xml:space="preserve">מספריים ידית שחורה "5.5 </t>
  </si>
  <si>
    <t>מספריים ידית שחורה "5.5  להבים אל חלד</t>
  </si>
  <si>
    <t xml:space="preserve">מספריים ידית שחורה "8.5 </t>
  </si>
  <si>
    <t>מספריים ידית שחורה "8.5 להבים אל חלד</t>
  </si>
  <si>
    <t>להבים לסכין יפני קטן, סט 10 יחידות</t>
  </si>
  <si>
    <t>סט להבים לסכין צר, 10 יחידות בסט, מתאים לסכיני חיתוך צרים</t>
  </si>
  <si>
    <t>להבים לסכין יפני גדול, סט 10 יחידות</t>
  </si>
  <si>
    <t>סט להבים לסכין רחב, 10 יחידות בסט, מתאים לסכיני חיתוךרחבים</t>
  </si>
  <si>
    <t>סכין חיתוך (יפני) עם להב צר +מעצור, גוף פלסטיק.</t>
  </si>
  <si>
    <t>סכין חיתוך יפני רחב+מעצור</t>
  </si>
  <si>
    <t>סכין חיתוך (יפני) עם להב רחב +מעצור, גוף פלסטיק.</t>
  </si>
  <si>
    <t>סכין לפתיחת מכתבים מתכת</t>
  </si>
  <si>
    <t>סכין לפתיחת מכתבים עשוי מתכת לשימוש משרדי</t>
  </si>
  <si>
    <t>אוגדן A5 מקרטון גב 8 ס"מ מידות 21/24 ס"מ</t>
  </si>
  <si>
    <t>אוגדן / קלסר , גב 8 , פתיחה עברית , מנגנון מנוף מידות 21/34</t>
  </si>
  <si>
    <t>אוגדן A5 מקרטון גב 8 ס"מ מידות 21/24 ס"מ 12 יח' בחבילה</t>
  </si>
  <si>
    <t>אוגדן / קלסר , גב 8 , פתיחה עברית , מנגנון מנוף מידות 21/34. 12 יח' בחבילה</t>
  </si>
  <si>
    <t>אוגדן פוליו מקרטון גב 3 ס"מ מידות 27/35  ס"מ</t>
  </si>
  <si>
    <t>אוגדן / קלסר , גב 3 , פתיחה עברית , מנגנון מנוף, מידות 27/35 ס"מ</t>
  </si>
  <si>
    <t>אוגדן פוליו מקרטון גב 3 ס"מ מידות 27/35  ס"מ 12 יח' בחבילה</t>
  </si>
  <si>
    <t>אוגדן / קלסר , גב 3 , פתיחה עברית , מנגנון מנוף, מידות 27/35 ס"מ. 12 יח' בחבילה</t>
  </si>
  <si>
    <t>אוגדן פוליו מקרטון גב 5 ס"מ מידות 27/35 ס"מ</t>
  </si>
  <si>
    <t>אוגדן / קלסר , גב 5 , פתיחה עברית , מנגנון מנוף, מידות 27/35 ס"מ</t>
  </si>
  <si>
    <t>אוגדן פוליו מקרטון גב 5 ס"מ מידות 27/35 ס"מ 12 יח' בחבילה</t>
  </si>
  <si>
    <t>אוגדן / קלסר , גב 5 , פתיחה עברית , מנגנון מנוף, מידות 27/35 ס"מ. 12 יח' בחבילה</t>
  </si>
  <si>
    <t>אוגדן פוליו מקרטון גב 8 ס"מ מידות 27/35 ס"מ</t>
  </si>
  <si>
    <t>אוגדן / קלסר , גב 8 , פתיחה עברית , מנגנון מנוף, מידות  27/35 ס"מ</t>
  </si>
  <si>
    <t>אוגדן פוליו מקרטון גב 8 ס"מ מידות 27/35 ס"מ 12 יח' בחבילה</t>
  </si>
  <si>
    <t>אוגדן / קלסר , גב 8 , פתיחה עברית , מנגנון מנוף, מידות  27/35 ס"מ. 12 יח' בחבילה</t>
  </si>
  <si>
    <t>קלסר פלסטי פוליו גב 5 צבעוני מידות 27/35</t>
  </si>
  <si>
    <t>קלסר בגודל פוליו , גב 5 , ציפוי פלסטיק , תכולה עד 100 דף, ברזלי חיזוק בתחתית הקלסר,גודל 27/35/5, עם מנגנון מנוף, במגוון צבעים</t>
  </si>
  <si>
    <t>קלסר פלסטי פוליו גב 8 עברי צבעוני מידות 27/35</t>
  </si>
  <si>
    <t>קלסר בגודל פוליו, גב 8 , ציפוי  פלסטיק, תכולה עד 150 דף, ברזלי חיזוק בתחתית גודל 27/35/8, עם מנגנון מנוף, במגוון צבעים</t>
  </si>
  <si>
    <t>תיק טבעות פוליו צבעוני גב 3 ס"מ מידות 27/35</t>
  </si>
  <si>
    <t>תיק טבעות צבעוני , גב 3 ס"מ, טבעות תיוק, מתאים לנייר פוליו ו A4, תכולה עד 75 דף , מידות 27/35/3 ס"מ, במגוון צבעים</t>
  </si>
  <si>
    <t>תיק טבעות פנורמה עם כיס שקוף גודל A4 גב 3 ס"מ</t>
  </si>
  <si>
    <t>תיק טבעות  בגודל A4 ,גב 3 ס"מ, כיסי פלסטיק בחזית ובגב, התיק מתאים לכנסים ולהדרכות</t>
  </si>
  <si>
    <t>תיק טבעות פנורמה עם כיס שקוף גודל A4 גב 5 ס"מ</t>
  </si>
  <si>
    <t>תיק טבעות  בגודל A4 ,גב 5 ס"מ, כיסי פלסטיק בחזית ובגב, התיק מתאים לכנסים ולהדרכות</t>
  </si>
  <si>
    <t>תיק טבעות פנורמה עם כיס שקוף גודל A4 גב 8 ס"מ</t>
  </si>
  <si>
    <t>תיק טבעות  בגודל A4 ,גב 8 ס"מ, כיסי פלסטיק בחזית ובגב, התיק מתאים לכנסים ולהדרכות</t>
  </si>
  <si>
    <t>תיק פליק מסטר עם טבעות, צבע שחור</t>
  </si>
  <si>
    <t>תיק מחומר מפל עם סגר גומי, תיוק טבעות וחוצצים מפלסטיק, כיס פלסטיק פנימי לאחסון ניירת.</t>
  </si>
  <si>
    <t>תיק מעטפה "צמדן" לתיוק בקלסר</t>
  </si>
  <si>
    <t>תיק פלסטיק עם חורי תיוק, לשונית וסקוטש לסגירה, מתאים ל- 20 דף, גודל  25/35 ס"מ</t>
  </si>
  <si>
    <t>קלסר קרטון 'IBM' לדפי מחשב</t>
  </si>
  <si>
    <t>תיק טבעות פוליו PO צבעים שונים</t>
  </si>
  <si>
    <t>תיק טבעות פוליו PO תיק טבעות בצבעים  שונים פלסטי פוליו גב 3 PO , טבעות תיוק מתאים לנייר פוליו וA4  תכולה עד 75 דף מידות 27/35/3 ס"מ
כיס בגב התיק + לשונית</t>
  </si>
  <si>
    <t>תיק קרטון סגור גב+2.5ברזל+גומי שפיר</t>
  </si>
  <si>
    <t>תיק קרטון סגור גב2.5 עבה+גומי+מחיצה70חו</t>
  </si>
  <si>
    <t>תיק מנילה עם ברזל 240 גרם יצבעים שונים</t>
  </si>
  <si>
    <t>תיק מנילה עם ברזל 240 גרם</t>
  </si>
  <si>
    <t>תיק הרמוניקה פוליו1/31 קרטון עם למינציה</t>
  </si>
  <si>
    <t>תיק הרמוניקה פוליו 31 תאים עשוי מקרטון עם למינציה</t>
  </si>
  <si>
    <t>תיק הרמוניקה פוליו פלסטיק 1/12</t>
  </si>
  <si>
    <t>תיק הרמוניקה פוליו 12 תאים עשוי מפלסטיק</t>
  </si>
  <si>
    <t>תיק הרמוניקה פוליו פלסטיק 1/22</t>
  </si>
  <si>
    <t>תיק הרמוניקה פוליו 22 תאים עשוי מפלסטיק</t>
  </si>
  <si>
    <t>תיק הרמוניקה פוליו פלסטיק 1/31</t>
  </si>
  <si>
    <t>תיק הרמוניקה פוליו 31 תאים עשוי מפלסטיק</t>
  </si>
  <si>
    <t>סדרן מנילה 1/7</t>
  </si>
  <si>
    <t>סדרן מנילה לסידור ניירת 1-7 נושאים</t>
  </si>
  <si>
    <t>סדרן מנילה 1/12</t>
  </si>
  <si>
    <t>סדרן מנילה לסידור ניירת 1-12 נושאים</t>
  </si>
  <si>
    <t>סדרן מנילה 1/31</t>
  </si>
  <si>
    <t>סדרן מנילה לסידור ניירת 1-31 נושאים</t>
  </si>
  <si>
    <t xml:space="preserve"> סדרן מנילה א*ב</t>
  </si>
  <si>
    <t>סדרן מנילה לסידור ניירת א'-ב' נושאים</t>
  </si>
  <si>
    <t>סדרן  1-7 מכורך</t>
  </si>
  <si>
    <t>סדרן בכריכה קשה , A4, אינדקס בחזית , 1-7</t>
  </si>
  <si>
    <t>סדרן  1-12 מכורך</t>
  </si>
  <si>
    <t>סדרן בכריכה קשה , A4, אינדקס בחזית , 1-12</t>
  </si>
  <si>
    <t>סדרן  1-31 מכורך</t>
  </si>
  <si>
    <t>סדרן בכריכה קשה , A4, אינדקס בחזית , 1-31</t>
  </si>
  <si>
    <t>סדרן בכריכה קשה , ציפוי למינציה, אינדקס בחזית, א-ת</t>
  </si>
  <si>
    <t>סדרן  1-7 עם קלפה מכורך</t>
  </si>
  <si>
    <t>סדרן  1-12 עם קלפה מכורך</t>
  </si>
  <si>
    <t>סדרן 1-31 עם קלפה מכורך</t>
  </si>
  <si>
    <t>סדרן  א-ב, עם קלפה מכורך</t>
  </si>
  <si>
    <t>סדרן בכריכה קשה , A4, אינדקס בחזית , א - ת</t>
  </si>
  <si>
    <t>תיק מנילה 180 גרם, ללא ברזל ועם הדפסה "מדינת ישראל" או לוגו המשרד גודל 24/34</t>
  </si>
  <si>
    <t>תיק מנילה 180 גר' ללא ברזל תיוק במגוון צבעים+הדפסה לוגו המשרד או מדינת ישראל לפי דרישת המשרד. 25 יח' בסט. כמות מינ' להזמנה ראשונה בלבד - 500 יח'.</t>
  </si>
  <si>
    <t>תיק מנילה 180 גרם, עם ברזל ועם הדפסה "מדינת ישראל" או לוגו המשרד גודל 24/34</t>
  </si>
  <si>
    <t>תיק מנילה 180 גר' +ברזל תיוק במגוון צבעים+הדפסה לוגו המשרד או מדינת ישראל לפי דרישת המשרד. 25 יח' בסט. כמות מינ' להזמנה ראשונה בלבד - 500 יח'.</t>
  </si>
  <si>
    <t>תיק מנילה 240 גרם, פתוח + הדפסה בחזית, גודל 24/34</t>
  </si>
  <si>
    <t>תיק מנילה 240 גר',פתוח +הדפסה בחזית לפי דרישת המשרד. כמות מינ' להזמנה ראשונה בלבד - 500 יח'.</t>
  </si>
  <si>
    <t>תיק מנילה 240 גרם, פתוח, במגוון צבעים, חלק, גודל 24/34</t>
  </si>
  <si>
    <t>תיק מנילה 240 גר',פתוח , במגוון צבעים . 25 יח' בסט</t>
  </si>
  <si>
    <t>תיק מנילה 240 גרם, עם ברזל, במגוון צבעים, חלק, גודל 24/34 25 יח' בסט</t>
  </si>
  <si>
    <t>תיק מנילה 240 גר' +ברזל תיוק, במגוון צבעים.25 יח' בסט</t>
  </si>
  <si>
    <t>תיק מנילה 240 גרם, עם ברזל, במגוון צבעים, הדפסה מדינת ישראל או לוגו המשרד גודל 24/34</t>
  </si>
  <si>
    <t>תיק מנילה 240 גר' עם ברזל תיוק במגוון צבעים+הדפסה לוגו המשרד או מדינת ישראל לפי דרישת המשרד. כמות מינ' להזמנה ראשונה בלבד - 500 יח'.</t>
  </si>
  <si>
    <t>תיק מנילה 240 גרם, עם ברזל, במגוון צבעים, הדפסה מדינת ישראל או לוגו המשרד ובנוסף הדפסה בצד הקדמי ובצד האחורי  גודל 24/34</t>
  </si>
  <si>
    <t>תיק מנילה 240 גר' עם ברזל תיוק במגוון צבעים+הדפסה לוגו המשרד או מדינת ישראל ובנוסף הדפסה בצד הקדמי ובצד האחורי לפי דרישת המשרד. כמות מינ' להזמנה ראשונה בלבד - 500 יח'.</t>
  </si>
  <si>
    <t>תיק מנילה 240 גרם, עם ברזל, במגוון צבעים, הדפסה מדינת ישראל או לוגו המשרד גודל 24/34 25 יח' בסט</t>
  </si>
  <si>
    <t>תיק מנילה 240 גר' עם ברזל תיוק במגוון צבעים+הדפסה לוגו המשרד או מדינת ישראל לפי דרישת המשרד. 25 יח' בסט. כמות מינ' להזמנה ראשונה בלבד - 500 יח'.</t>
  </si>
  <si>
    <t>תיק מנילה 240 גרם, ללא ברזל, עם הדפסה מדינת ישראל או לוגו המשרד גודל 24/34 25 יח' בסט</t>
  </si>
  <si>
    <t>תיק מנילה 240 גר' ללא ברזל תיוק במגוון צבעים+הדפסה לוגו המשרד או מדינת ישראל לפי דרישת המשרד, גודל 24/34. 25 יח' בסט. כמות מינ' להזמנה ראשונה בלבד - 500 יח'.</t>
  </si>
  <si>
    <t>תיק מנילה 480 גרם, ללא ברזל, עם הדפסה לפי דרישת המשרד גודל 24/34</t>
  </si>
  <si>
    <t>תיק מנילה 480 גר' ללא ברזל תיוק +הדפסה   לפי דרישת המשרד, גודל 24/34. כמות מינ' להזמנה ראשונה בלבד - 500 יח'.</t>
  </si>
  <si>
    <t>תיק מנילה 480 גרם,  שתי לשוניות,סגר,כריכה קשה, עם הדפסה לפי דרישת המשרד גודל 24/34</t>
  </si>
  <si>
    <t>תיק מנילה 480 גר'  + שתי לשוניות מתכת + סגר + כריכה קשה + הדפסה  לפי דרישת המשרד, גודל 24/34. כמות מינ' להזמנה ראשונה בלבד - 500 יח'.</t>
  </si>
  <si>
    <t>תיק מנילה 750 גרם, שתי לשוניות, מחיצה, עם הדפסה לפי דרישת המשרד גודל 24/34</t>
  </si>
  <si>
    <t>תיק מנילה 750 גר'  + שתי לשוניות מתכת + מחיצה  + הדפסה  לפי דרישת המשרד, גודל 24/34. כמות מינ' להזמנה ראשונה בלבד - 500 יח'.</t>
  </si>
  <si>
    <t>תיק מנילה לגניזה לצמיתות</t>
  </si>
  <si>
    <t>תיק מנילה לגניזה לצמיתות 
תיק ארכיון, סגירת שרוך וגומי, לאחסון וגניזה. גב: 8 ס''מ. בהתאם לדרישות גינזך המדינה</t>
  </si>
  <si>
    <t>תיק  750 גרם, שתי גומיות, חזית שקופה גודל 24/34</t>
  </si>
  <si>
    <t>תיק  750 גר'  + שתי גומיות + חזית שקופה , גודל 24/34</t>
  </si>
  <si>
    <t>תיק פוליגל רוחב 2.5 ס"מ גודל: 25*36.6 ס"מ</t>
  </si>
  <si>
    <t>תיק מפוליגל מורכב בקלות לאיחסון מסמכים וארכיון גודל: 25*36.6 ס"מ במגוון צבעים , רוחב- 2.5 ס"מ</t>
  </si>
  <si>
    <t>תיק מפוליגל מורכב בקלות לאיחסון מסמכים וארכיון גודל: 25*36.6 ס"מ במגוון צבעים , רוחב- 2.5 ס"מ. 10 יח בסט.</t>
  </si>
  <si>
    <t>תיק פוליגל רוחב 5 ס"מ גודל: 25*36.6 ס"מ</t>
  </si>
  <si>
    <t>תיק מפוליגל מורכב בקלות לאיחסון מסמכים וארכיון גודל: 25*36.6 ס"מ במגוון צבעים , רוחב- 5 ס"מ</t>
  </si>
  <si>
    <r>
      <t>יח</t>
    </r>
    <r>
      <rPr>
        <sz val="11"/>
        <color indexed="9"/>
        <rFont val="Arial"/>
        <family val="2"/>
        <scheme val="minor"/>
      </rPr>
      <t>'</t>
    </r>
  </si>
  <si>
    <t>תיק פוליגל רוחב 5 ס"מ גודל: 25*36.6 ס"מ 10 יח בסט</t>
  </si>
  <si>
    <t>תיק מפוליגל מורכב בקלות לאיחסון מסמכים וארכיון גודל: 25*36.6 ס"מ במגוון צבעים, רוחב- 5 ס"מ. 10 יח בסט</t>
  </si>
  <si>
    <t>תיק פוליגל רוחב 8 ס"מ גודל: 25*36.6 ס"מ</t>
  </si>
  <si>
    <t>תיק מפוליגל מורכב בקלות לאיחסון מסמכים וארכיון גודל: 25*36.6 ס"מ במגוון צבעים, רוחב- 8 ס"מ</t>
  </si>
  <si>
    <t>תיק פוליגל רוחב 8 ס"מ גודל: 25*36.6 ס"מ 10 יח בסט</t>
  </si>
  <si>
    <t>תיק מפוליגל מורכב בקלות לאיחסון מסמכים וארכיון גודל: 25*36.6 ס"מ במגוון צבעים, רוחב- 8 ס"מ. 10 יח בסט</t>
  </si>
  <si>
    <t>תיק אינדקס מידה A4 צבעים שונים,10 תאים</t>
  </si>
  <si>
    <t>תיק תצוגה כריכה פלסטיק  רכה עם כיסים, תצוגה שקופה, גודל A4, מתאים ל 10 דף</t>
  </si>
  <si>
    <t>תיק אינדקס  מידה  A4   צבעים שונים, 20 תאים</t>
  </si>
  <si>
    <t>תיק תצוגה כריכה פלסטיק  רכה עם כיסים, תצוגה שקופה, גודל A4, מתאים ל 20 דף</t>
  </si>
  <si>
    <t>תיק אינדקס מידה A4 צבעים שונים, 40 תאים</t>
  </si>
  <si>
    <t>תיק תצוגה כריכה פלסטיק  רכה עם כיסים, תצוגה שקופה, גודל A4, מתאים ל 40 דף</t>
  </si>
  <si>
    <t>תיק אינדקס 60 דף לנייר A4 צבעים שונים</t>
  </si>
  <si>
    <t>תיק תצוגה כריכה פלסטיק רכה עם כיסים, תצוגה שקופה, גודל A4, מתאים ל 60 דף</t>
  </si>
  <si>
    <t>תיק אינדקס 80 דף מידה A4  צבעים שונים</t>
  </si>
  <si>
    <t>תיק תצוגה כריכה פלסטיק רכה עם כיסים, תצוגה שקופה, גודל A4, מתאים ל 80 דף</t>
  </si>
  <si>
    <t>תיק אינדקס 100 דף  מידה A4  צבעים שונים</t>
  </si>
  <si>
    <t>תיק תצוגה כריכה פלסטיק רכה עם כיסים, תצוגה שקופה, גודל A4, מתאים ל 100 דף</t>
  </si>
  <si>
    <t>תיק מעטפה עם לחצן A4 שקוף / בצבע</t>
  </si>
  <si>
    <t>תיק מפלסטיק שקוף עם סגר תיק תק, גודל פוליו</t>
  </si>
  <si>
    <t>תיק מעטפה עם לחצן A5 שקוף / בצבע</t>
  </si>
  <si>
    <t>תיק מפלסטיק שקוף עם סגר תיק תק, גודל A5</t>
  </si>
  <si>
    <t>תיק קרטון שפיר גב 2.5  עם גומיה לסגירה</t>
  </si>
  <si>
    <t>תיק מקרטון חום עם גומי לסגירה , מדבקה לבנה לאורך הגב לרשום פרטים, גב 2.5 ס"מ</t>
  </si>
  <si>
    <t>תיק למינציה צבעוני גב 2.5 עם גומיה לסגירה</t>
  </si>
  <si>
    <t>תיק למינציה צבעוני גב 2.5  עם גומיה לסגירה</t>
  </si>
  <si>
    <t>תיק קרטון שפיר גב 2.5 עם גומיה לסגירה 20 יח' בסט.</t>
  </si>
  <si>
    <t>תיק מקרטון חום עם גומי לסגירה , מדבקה לבנה לאורך הגב לרשום פרטים, גב 2.5 ס"מ. 20 יח' בסט.</t>
  </si>
  <si>
    <t>תיק קרטון שפיר גב 5 עם גומיה לסגירה</t>
  </si>
  <si>
    <t xml:space="preserve">תיק מקרטון חום עם גומי לסגירה , מדבקה לבנה לאורך הגב לרשום פרטים, גב 5 ס"מ. </t>
  </si>
  <si>
    <t>תיק קרטון שפיר גב 5 עם גומיה לסגירה  20 יח' בסט.</t>
  </si>
  <si>
    <t>תיק מקרטון חום עם גומי לסגירה , מדבקה לבנה לאורך הגב לרשום פרטים, גב 5 ס"מ. 20 יח' בסט.</t>
  </si>
  <si>
    <t>תיק חום גב 2.5 שפיר +מחיצה וברזל</t>
  </si>
  <si>
    <t>תיק קרטון חום , עובי 2.5 ס"מ+ מחיצה וברזל</t>
  </si>
  <si>
    <t>תיק חום גב 2.5 שפיר +מחיצה וברזל  20 יח' בסט.</t>
  </si>
  <si>
    <t>תיק קרטון חום , עובי 2.5 ס"מ+ מחיצה וברזל. 20 יח' בסט.</t>
  </si>
  <si>
    <t xml:space="preserve">תיק חום גב 5 שפיר +מחיצה וברזל </t>
  </si>
  <si>
    <t>תיק קרטון חום , עובי 5 ס"מ+ מחיצה וברזל</t>
  </si>
  <si>
    <t>תיק חום גב 5 שפיר +מחיצה וברזל  20 יח' בסט.</t>
  </si>
  <si>
    <t>תיק קרטון חום , עובי 5 ס"מ+ מחיצה וברזל. 20 יח' בסט.</t>
  </si>
  <si>
    <t>תיק חום גב 2.5 40 חוץ</t>
  </si>
  <si>
    <t>תיק קרטון חום 40 חוץ  עובי 2.5 ס"מ</t>
  </si>
  <si>
    <t>תיק חום גב 2.5 40 חוץ עם מחיצה  10 יח' בסט.</t>
  </si>
  <si>
    <t>תיק קרטון חום 40 חוץ  עובי 2.5 ס"מ.  10 יח' בסט.</t>
  </si>
  <si>
    <t>תיק חום גב 2.5 40 חוץ עם מחיצה</t>
  </si>
  <si>
    <t>תיק קרטון חום 40 חוץ  עובי 2.5 ס"מ+מחיצה וברזל</t>
  </si>
  <si>
    <t>תיק קרטון חום 40 חוץ  עובי 2.5 ס"מ+מחיצה וברזל. 10 יח' בסט.</t>
  </si>
  <si>
    <t>תיק חום גב 5 40 חוץ</t>
  </si>
  <si>
    <t>תיק קרטון חום 40 חוץ  עובי 5 ס"מ</t>
  </si>
  <si>
    <t>תיק חום גב 5 40 חוץ  10 יח' בסט.</t>
  </si>
  <si>
    <t>תיק קרטון חום 40 חוץ  עובי 5 ס"מ.  10 יח' בסט.</t>
  </si>
  <si>
    <t>תיק חום גב 5 פלוס מחיצה 40 חוץ</t>
  </si>
  <si>
    <t>תיק קרטון חום 40 חוץ  עובי 5 ס"מ+מחיצה וברזל</t>
  </si>
  <si>
    <t>תיק חום גב 5 פלוס מחיצה 40 חוץ  10 יח' בסט.</t>
  </si>
  <si>
    <t>תיק קרטון חום 40 חוץ  עובי 5 ס"מ+מחיצה וברזל.  10 יח' בסט.</t>
  </si>
  <si>
    <t>תיק תליה יחיד 25 יחידות בסט.</t>
  </si>
  <si>
    <t>תיק תלייה בתוך תיקייה, מיועד לתליה, מנגנון תליה אוטומטי ממתכת הניתן להתאמה, תיוק אחד, מתאים לגודל פוליו וA4 , צבע משובץ / חלק, 25 יחידות בסט.</t>
  </si>
  <si>
    <t>תיק תליה כפול 25 יחידות בסט.</t>
  </si>
  <si>
    <t>תיק תלייה בתוך תיקייה ,מיועד לתליה  כפולה עם שני ברזלי תיוק ,מנגנון תליה אוטומטי ממתכת הניתן להתאמה , מתאים לגודל פוליו וA4 , צבע משובץ / חלק. 25 יח' בסט.</t>
  </si>
  <si>
    <t>תיק אצבע A4 / פוליו 100 יח' בחבילה</t>
  </si>
  <si>
    <t>תיק אצבע סגור שני צדדים גודל  A4 שקוף בצבעים 100 יח' בחבילה</t>
  </si>
  <si>
    <t>תיק טריפל E בצבעים שונים מתאים ל-20 דף</t>
  </si>
  <si>
    <t>תיק מפלסטיק עם חזית שקופה לתפיסת ניירות, ללא צורך בחירור , מתאים  ל 20 דף.</t>
  </si>
  <si>
    <t>תיק ארכיון עם גומי ושרוך</t>
  </si>
  <si>
    <t>תיק מקרטון אפור , דפנות מתקפלות , שרוך וגומי לסגירה ,גב ברוחב 8 ס"מ , מתאים לאחסון חומר ארכיוני.</t>
  </si>
  <si>
    <t>תיק גמיש אטום שקוף פוליו צבעוני 20 יח' בסט</t>
  </si>
  <si>
    <t>תיק פלסטיק חזית שקופה , תחתית צבעונית, מתאים לנייר פוליו וA4 , תכולה עד 20 דף עם ברזלי תיוק, במגוון צבעים. 20 יח' בסט</t>
  </si>
  <si>
    <t>תיק מהנדס לחצן בודד</t>
  </si>
  <si>
    <t>לוח קשיח בודד לכתיבה, ציפוי פלסטיק, גודל פוליו, קפיץ מחזיק דפים בחלק העליון.</t>
  </si>
  <si>
    <t>תיק מהנדס לחצן בודד 12 יח' בחבילה.</t>
  </si>
  <si>
    <t>לוח קשיח בודד לכתיבה, ציפוי פלסטיק, גודל פוליו, קפיץ מחזיק דפים בחלק העליון. 12 יח' בחבילה.</t>
  </si>
  <si>
    <t>תיק מהנדס כפול פליו</t>
  </si>
  <si>
    <t>לוח קשיח כפול לכתיבה , ציפוי פלסטיק, גודל פוליו, קפיץ מחזיק דפים בחלק העליון.</t>
  </si>
  <si>
    <t>תיק מהנדס כפול פליו 12 יח' בחבילה.</t>
  </si>
  <si>
    <t>לוח קשיח כפול לכתיבה , ציפוי פלסטיק, גודל פוליו, קפיץ מחזיק דפים בחלק העליון.  12 יח' בחבילה.</t>
  </si>
  <si>
    <t xml:space="preserve">תיק הגשה מקרטון גודל A4, עם 2 כיסים, 180 גר' </t>
  </si>
  <si>
    <t xml:space="preserve">תיק עם גומיה ומנגנון סלידינג פייל </t>
  </si>
  <si>
    <t>תיק עם גומיה ומנגנון סלידינג פייל  בצבעים שונים</t>
  </si>
  <si>
    <t>חבילה</t>
  </si>
  <si>
    <t>קופסת קרטון חוליות גב 8</t>
  </si>
  <si>
    <t>קופסת קרטון חוליות גב 8 לגניזה  קופסה לגניזה מקרטון עמיד איכותי.
סגירה קלה ונוחה.
שורות בגב הקופסא לכתיבת התכולה. מידות: 36X27.5X8 ס"מ</t>
  </si>
  <si>
    <t xml:space="preserve">מנגנון לקופסת קרטון </t>
  </si>
  <si>
    <t>מנגנון לקופסת קרטון לגניזה</t>
  </si>
  <si>
    <t>שרוך משרדי לאוגדן / תיקיה  100 יחידות בקופסה</t>
  </si>
  <si>
    <t>שרוך לתיקים / אוגדנים, אורך 25 ס"מ, 2 חיזוקי מתכת בקצוות באורך לא פחות מ- 25 מ"מ כל שרוך, 100 יחידות בקופסה</t>
  </si>
  <si>
    <t>קופסה</t>
  </si>
  <si>
    <t>שקיות ניילון (פוליטילין) פס לבן לאחסון נייר במידה  A4 חבילה של 100 יחידות 30 מיקרון</t>
  </si>
  <si>
    <t>שקיות ניילון (פוליטילן) עם פס לבן במידה A4 בעובי 30 מיקרון חבילה של 100 יחידות</t>
  </si>
  <si>
    <t>חב'</t>
  </si>
  <si>
    <t>שקיות ניילון (פוליטילין) פס לבן לאחסון נייר במידה  A4 חבילה של 100 יחידות 40 מיקרון</t>
  </si>
  <si>
    <t>שקיות ניילון (פוליטילן) עם פס לבן במידה A4 בעובי 40 מיקרון חבילה של 100 יחידות</t>
  </si>
  <si>
    <t>שקית ניילון גודל פוליו פס לבן חב' 100 יח' 30 מיקרון</t>
  </si>
  <si>
    <t>שקיות ניילון (פוליטילין) פס לבן לאחסון נייר במידה פוליו חבילה של 100 יחידות 40 מיקרון</t>
  </si>
  <si>
    <t>שקיות ניילון (פוליטילן) עם פס לבן במידה פוליו בעובי 40 מיקרון חבילה של 100 יחידות</t>
  </si>
  <si>
    <t>שקיות ניילון (פוליטילין) לאחסון נייר במידה פוליו חבילה של 100 יחידות 40 מיקרון</t>
  </si>
  <si>
    <t>שקיות ניילון (פוליטילן) במידה פוליו בעובי 40 מיקרון  חבילה של 100 יחידות</t>
  </si>
  <si>
    <t>שקיות ניילון (פוליטילין) פס לבן לאחסון נייר במידה  A3 חבילה של 50 יחידות</t>
  </si>
  <si>
    <t>שקיות ניילון (פוליטילן) עם פס לבן במידה A3  חבילה של 50 יחידות</t>
  </si>
  <si>
    <t>שקית פוליו פס לבן רחב 45 מיק' חב'100</t>
  </si>
  <si>
    <t xml:space="preserve">שקית A4 פס לבן חב'100 </t>
  </si>
  <si>
    <t>שקית פוליו פס לבן/ירוק 100 יח 45 מיקרון</t>
  </si>
  <si>
    <t>שקית פוליו פס שחור/ כחול75  מיק'(חב'50 )</t>
  </si>
  <si>
    <t>שקית פוליו פס לבן /שחור '50ח' 75 מיק'</t>
  </si>
  <si>
    <t>שקית פוליו פס לבן /שחור '50ח' 75 מיקר</t>
  </si>
  <si>
    <t>חוצצים מנילה בגודל פוליו  1/7  מדורג</t>
  </si>
  <si>
    <t>חוצץ בריסטול בגודל פוליו עם מספר חלוקות להפרדה בתוך קלסרים ותיקי טבעות, עשוי מקרטון מנילה צבעוני. הסט יכיל מספרים 1-7 ע"ג הכריכה או ע"ג החוצץ</t>
  </si>
  <si>
    <t>חוצצים מנילה בגודל פוליו  1/12 מדורג</t>
  </si>
  <si>
    <t>חוצץ בריסטול בגודל פוליו עם מספר חלוקות להפרדה בתוך קלסרים ותיקי טבעות, עשוי מקרטון מנילה צבעוני. הסט יכיל מספרים 1-12 ע"ג הכריכה או ע"ג החוצץ</t>
  </si>
  <si>
    <t>חוצצים מנילה בגודל פוליו  א"ב מדורג</t>
  </si>
  <si>
    <t>חוצץ בריסטול בגודל פוליו עם מספר חלוקות להפרדה בתוך קלסרים ותיקי טבעות, עשוי מקרטון מנילה צבעוני. הסט יכיל אותיות א"ב</t>
  </si>
  <si>
    <t>חוצץ פלסטיק בגודל פוליו 1/12 צבעוני</t>
  </si>
  <si>
    <t>חוצץ פלסטיק עם מספר חלוקות להפרדה בתוך קלסרים ותיקי טבעות, עשוי פלסטיק, גודל פוליו (25/35), הסט יכיל 12 חוצצים עם מספרים  (1-12) בצבעים שונים</t>
  </si>
  <si>
    <t>חוצץ פלסטיק בגודל פוליו 1/7 צבעוני</t>
  </si>
  <si>
    <t>חוצץ פלסטיק עם מספר חלוקות להפרדה בתוך קלסרים ותיקי טבעות, עשוי פלסטיק, גודל פוליו (25/35), הסט יכיל שבעה חוצצים בצבעים שונים</t>
  </si>
  <si>
    <t>חוצצים פלסטיק בגודל פוליו  א"ב מדורג</t>
  </si>
  <si>
    <t>חוצץ פלסטיק עם מספר חלוקות להפרדה בתוך קלסרים ותיקי טבעות, עשוי פלסטיק, גודל פוליו (25/35), הסט יכיל 22 חוצצים  עם אותיות הא"ב בצבעים שונים</t>
  </si>
  <si>
    <t>חוצצים מנילה  לבן  חבילה 70 יחידות</t>
  </si>
  <si>
    <t>חוצץ פוליו בצבע לבן, גודל פוליו, 70 יחידות בחבילה</t>
  </si>
  <si>
    <t>חב</t>
  </si>
  <si>
    <t>חוצצים מנילה A4 צבעוני  חבילה 70 יחידות</t>
  </si>
  <si>
    <t>חוצצים למידה A4 בצבעים עם חירור לתיוק בתוך קלסרים או תיקים עשוי מנילה 180 גרם, 70 יחידות בחבילה</t>
  </si>
  <si>
    <t>חוצצים מנילה פוליו צבעוני חבילה 70 יחידות</t>
  </si>
  <si>
    <t>חוצצים  למידה פוליו (21*33) בצבעים עם חירור לתיוק בתוך קלסרים או תיקים, עשוי מנילה 180 גרם, 70 יחידות בחבילה</t>
  </si>
  <si>
    <t>חוצצים מבריסטול דמוי קלף 180 גרם מידה פוליו,  70  יחידות בחבילה</t>
  </si>
  <si>
    <t>חוצץ מבריסטול דמוי קלף , מתאים להכנת תעודות הוקרה, 180 גרם, מידות 25/35 70 יחידות בחבילה</t>
  </si>
  <si>
    <t>חבילת כריכה בחום, רוחב 2 מ"מ הכריכה, 100 יחידות בחבילה</t>
  </si>
  <si>
    <t>כריכה בחום , רוחב 2 מ"מ, מתאים לכריכה של עד 20 דף, 100 יחידות בחבילה</t>
  </si>
  <si>
    <t>חבילת כריכה בחום, רוחב 3 מ"מ הכריכה, 100 יחידות בחבילה</t>
  </si>
  <si>
    <t>כריכה בחום, רוחב 3 מ"מ, מתאים לכריכה של עד 30 דף, 100 יחידות בחבילה</t>
  </si>
  <si>
    <t>חבילת כריכה בחום, רוחב 4 מ"מ הכריכה, 100 יחידות בחבילה</t>
  </si>
  <si>
    <t>כריכה בחום, רוחב 4 מ"מ, מתאים לכריכה של עד 40 דף, 100 יחידות בחבילה</t>
  </si>
  <si>
    <t>חבילת כריכה בחום, רוחב 6 מ"מ הכריכה, 100 יחידות בחבילה</t>
  </si>
  <si>
    <t>כריכה בחום, רוחב 6 מ"מ, מתאים לכריכה של עד 60 דף, 100 יחידות בחבילה</t>
  </si>
  <si>
    <t>חבילת כריכה בחום, רוחב 8 מ"מ הכריכה, 100 יחידות בחבילה</t>
  </si>
  <si>
    <t>כריכה בחום , רוחב 8 מ"מ, מתאים לכריכה של עד 80 דף, 100 יחידות בחבילה</t>
  </si>
  <si>
    <t>חבילת כריכה בחום, רוחב 9 מ"מ הכריכה, 100 יחידות בחבילה</t>
  </si>
  <si>
    <t>כריכה בחום , רוחב 9 מ"מ, מתאים לכריכה של עד 90 דף, 100 יחידות בחבילה</t>
  </si>
  <si>
    <t xml:space="preserve">ספירלה 6 מ"מ בצבעים, 100 יחידות באריזה </t>
  </si>
  <si>
    <t>ספירלה מפלסטיק גודל A4 מתאים למכונות כריכה  , 6 מ"מ, 100 יחידות באריזה</t>
  </si>
  <si>
    <t>ספירלה 10 מ"מ בצבעים, 100 יחידות באריזה</t>
  </si>
  <si>
    <t>ספירלה מפלסטיק גודל A4 מתאים למכונות כריכה  , 10 מ"מ, 100 יחידות באריזה</t>
  </si>
  <si>
    <t>ספירלה 12 מ"מ בצבעים, 100 יחידות באריזה</t>
  </si>
  <si>
    <t>ספירלה מפלסטיק ברוחב A4 מתאים למכונות כריכה  ,עובי 12 מ"מ, 100 יחידות באריזה</t>
  </si>
  <si>
    <t>ספירלה 16 מ"מ בצבעים, 50 יחידות באריזה</t>
  </si>
  <si>
    <t>ספירלה מפלסטיק, גודל ,A4 מתאים למכונות כריכה  , 16 מ"מ, 50 יחידות באריזה</t>
  </si>
  <si>
    <t>ספירלה 20 מ"מ בצבעים,50 יחידות באריזה</t>
  </si>
  <si>
    <t>ספירלה מפלסטיק גודל A4 מתאים למכונות כריכה  , 20 מ"מ, 50 יחידות באריזה</t>
  </si>
  <si>
    <t>ספירלה 22 מ"מ בצבעים,50 יחידות באריזה</t>
  </si>
  <si>
    <t>ספירלה מפלסטיק אורך A4 מתאים למכונות כריכה  , 22 מ"מ, 50 יחידות באריזה</t>
  </si>
  <si>
    <t>ספירלה 28.5 מ"מ בצבעים,50 יחידות באריזה</t>
  </si>
  <si>
    <t>ספירלה מפלסטיק אורך A4 מתאים למכונות כריכה  , 28.5 מ"מ, 50 יחידות באריזה</t>
  </si>
  <si>
    <t xml:space="preserve">מארז למינציה מידה 105/75  חבילה 100 יחידות </t>
  </si>
  <si>
    <t>כיסי למינציה , גודל 75/105 מ"מ, עובי  מינימלי 80 מיקרון, 100 יחידות באריזה</t>
  </si>
  <si>
    <t>מארז למינציה  מידה A4  216/303  חבילה 100 יחידות</t>
  </si>
  <si>
    <t>כיסי  למינציה בגודל 216/303 מ"מ , עובי מינימלי 80 מיקרון, 100 יחידות באריזה</t>
  </si>
  <si>
    <t xml:space="preserve">מארז למינציה A3 303/426 חבילה 100 יחידות </t>
  </si>
  <si>
    <t>כיסי למינציה , גודל 303/426 מ"מ, עובי מינימלי 80 מיקרון, 100 יחידות באריזה</t>
  </si>
  <si>
    <t>שקף לכתיבה ביד או כריכה בספירלים חבילה 100 יחידות מידה  A 4</t>
  </si>
  <si>
    <t>חבילת שקפים מידה  A4 , עובי מינימלי 80 מיקרון,  לכתיבה ביד או לכריכת חוברות, 100 יחידות בחבילה</t>
  </si>
  <si>
    <t>כריכה צרה לדפי מחשב מידה  11 X  25</t>
  </si>
  <si>
    <t>כריכה מפלסטיק לדפי מחשב מידה "25 על "11</t>
  </si>
  <si>
    <t>גליל לנשיאת שרטוטים ומפות-רחב</t>
  </si>
  <si>
    <t>גליל עשוי פלסטיק עם מכסה ורצועת נשיאה על כתף, מיועד לשמירה ולניוד מפות ושרטוטים, עמיד בפני מים</t>
  </si>
  <si>
    <t>קופסת קרטון קשיח  לאיחסון קטלוגים, חוברות וכד'</t>
  </si>
  <si>
    <t>קופסת קרטון קשיח לאחסנת חוברות וקטלוגים , ציפוי מנייר, רוחב 9 ס"מ ,
גובה 30 ס"מ,
עומק 26 ס"מ.</t>
  </si>
  <si>
    <t>קופסת פלסטיק לאיחסון קטלוגים, חוברות וכד' אפור/לבן</t>
  </si>
  <si>
    <t>קופסת פלסטיק קשיח לאחסנת חוברות וקטלוגים , רוחב 9 ס"מ</t>
  </si>
  <si>
    <t>קופסת פלסטיק לאיחסון קטלוגים, חוברות וכד'  שחור</t>
  </si>
  <si>
    <t>קופסא לקטלוג-ויזנר</t>
  </si>
  <si>
    <t>מיכל איחסון לתיקי ויזנר בצבע אפור</t>
  </si>
  <si>
    <t>קופסת קרטון  לכרטיסיות מס' 1</t>
  </si>
  <si>
    <t>כרטסת קרטון מצופה למינציה , מידות 10*14*10</t>
  </si>
  <si>
    <t>קופסא לכרטיסיות מס' 2</t>
  </si>
  <si>
    <t>כרטסת קרטון מצופה למינציה , מידות 12*16*11.5</t>
  </si>
  <si>
    <t>קופסא לכרטיסיות מס' 3</t>
  </si>
  <si>
    <t>כרטסת קרטון מצופה למינציה , מידות 14*22*16</t>
  </si>
  <si>
    <t>קופסא לכרטיסיות מס' 4</t>
  </si>
  <si>
    <t>כרטסת קרטון מצופה למינציה , מידות 14.5*27*19.5</t>
  </si>
  <si>
    <t>כרטיס שורה מספר 1 חבילה 200 יחידות</t>
  </si>
  <si>
    <t>חבילה 200 יחידות</t>
  </si>
  <si>
    <t>כרטיס שורה מספר 2 חבילה 200 יחידות</t>
  </si>
  <si>
    <t>כרטיס שורה מספר 3 חבילה 200 יחידות</t>
  </si>
  <si>
    <t>כרטיס שורה מספר 4 חבילה 200 יחידות</t>
  </si>
  <si>
    <r>
      <t xml:space="preserve">קופסאת קרטון לארכיב בגודל </t>
    </r>
    <r>
      <rPr>
        <u/>
        <sz val="11"/>
        <rFont val="Arial"/>
        <family val="2"/>
        <scheme val="minor"/>
      </rPr>
      <t>רגיל</t>
    </r>
    <r>
      <rPr>
        <sz val="11"/>
        <rFont val="Arial"/>
        <family val="2"/>
        <scheme val="minor"/>
      </rPr>
      <t xml:space="preserve"> ללא מכסה בלי הדפסה</t>
    </r>
  </si>
  <si>
    <t>ראה מפרט טכני מספר 1 בגיליונות הבאים</t>
  </si>
  <si>
    <r>
      <t xml:space="preserve">קופסאת קרטון לארכיב בגודל </t>
    </r>
    <r>
      <rPr>
        <u/>
        <sz val="11"/>
        <rFont val="Arial"/>
        <family val="2"/>
        <scheme val="minor"/>
      </rPr>
      <t>רגיל</t>
    </r>
    <r>
      <rPr>
        <sz val="11"/>
        <rFont val="Arial"/>
        <family val="2"/>
        <scheme val="minor"/>
      </rPr>
      <t xml:space="preserve"> עם מכסה בלי הדפסה</t>
    </r>
  </si>
  <si>
    <t>ראה מפרט טכני מספר 2 בגיליונות הבאים</t>
  </si>
  <si>
    <r>
      <t xml:space="preserve">קופסאת קרטון לארכיב בגודל </t>
    </r>
    <r>
      <rPr>
        <u/>
        <sz val="11"/>
        <rFont val="Arial"/>
        <family val="2"/>
        <scheme val="minor"/>
      </rPr>
      <t>רגיל</t>
    </r>
    <r>
      <rPr>
        <sz val="11"/>
        <rFont val="Arial"/>
        <family val="2"/>
        <scheme val="minor"/>
      </rPr>
      <t xml:space="preserve"> ללא מכסה עם הדפסה</t>
    </r>
  </si>
  <si>
    <t>ראה מפרט טכני מספר 3 בגיליונות הבאים. כמות מינ' להזמנה ראשונה בלבד - 200 יח'.</t>
  </si>
  <si>
    <r>
      <t xml:space="preserve">קופסאת קרטון לארכיב בגודל </t>
    </r>
    <r>
      <rPr>
        <u/>
        <sz val="11"/>
        <rFont val="Arial"/>
        <family val="2"/>
        <scheme val="minor"/>
      </rPr>
      <t>רגיל</t>
    </r>
    <r>
      <rPr>
        <sz val="11"/>
        <rFont val="Arial"/>
        <family val="2"/>
        <scheme val="minor"/>
      </rPr>
      <t xml:space="preserve"> עם מכסה עם הדפסה</t>
    </r>
  </si>
  <si>
    <t>ראה מפרט טכני מספר 4 בגיליונות הבאים. כמות מינ' להזמנה ראשונה בלבד - 200 יח'.</t>
  </si>
  <si>
    <r>
      <t xml:space="preserve">קופסאת קרטון בגודל </t>
    </r>
    <r>
      <rPr>
        <u/>
        <sz val="11"/>
        <rFont val="Arial"/>
        <family val="2"/>
        <scheme val="minor"/>
      </rPr>
      <t>רגיל</t>
    </r>
    <r>
      <rPr>
        <sz val="11"/>
        <rFont val="Arial"/>
        <family val="2"/>
        <scheme val="minor"/>
      </rPr>
      <t xml:space="preserve"> לגניזה לצמיתות (עם ציפוי פנימי) עם מכסה ללא הדפסה</t>
    </r>
  </si>
  <si>
    <t>ראה מפרט טכני מספר 5 בגיליונות הבאים</t>
  </si>
  <si>
    <r>
      <t xml:space="preserve">קופסאת קרטון בגודל </t>
    </r>
    <r>
      <rPr>
        <u/>
        <sz val="11"/>
        <rFont val="Arial"/>
        <family val="2"/>
        <scheme val="minor"/>
      </rPr>
      <t>רגיל</t>
    </r>
    <r>
      <rPr>
        <sz val="11"/>
        <rFont val="Arial"/>
        <family val="2"/>
        <scheme val="minor"/>
      </rPr>
      <t xml:space="preserve"> לגניזה לצמיתות (עם ציפוי פנימי) עם מכסה ועם הדפסה</t>
    </r>
  </si>
  <si>
    <t>ראה מפרט טכני מספר 6 בגיליונות הבאים. כמות מינ' להזמנה ראשונה בלבד - 200 יח'.</t>
  </si>
  <si>
    <r>
      <t xml:space="preserve">קופסאת קרטון לארכיב בגודל </t>
    </r>
    <r>
      <rPr>
        <u/>
        <sz val="11"/>
        <rFont val="Arial"/>
        <family val="2"/>
        <scheme val="minor"/>
      </rPr>
      <t>גדול</t>
    </r>
    <r>
      <rPr>
        <sz val="11"/>
        <rFont val="Arial"/>
        <family val="2"/>
        <scheme val="minor"/>
      </rPr>
      <t xml:space="preserve"> עם מכסה בלי הדפסה</t>
    </r>
  </si>
  <si>
    <t>ראה מפרט טכני מספר 7 בגיליונות הבאים</t>
  </si>
  <si>
    <r>
      <t xml:space="preserve">קופסאת קרטון לארכיב בגודל </t>
    </r>
    <r>
      <rPr>
        <u/>
        <sz val="11"/>
        <rFont val="Arial"/>
        <family val="2"/>
        <scheme val="minor"/>
      </rPr>
      <t>מיוחד</t>
    </r>
    <r>
      <rPr>
        <sz val="11"/>
        <rFont val="Arial"/>
        <family val="2"/>
        <scheme val="minor"/>
      </rPr>
      <t xml:space="preserve"> עם מכסה בלי הדפסה</t>
    </r>
  </si>
  <si>
    <t>ראה מפרט טכני מספר 8 בגיליונות הבאים</t>
  </si>
  <si>
    <r>
      <t xml:space="preserve">קופסאת קרטון לארכיב </t>
    </r>
    <r>
      <rPr>
        <u/>
        <sz val="11"/>
        <rFont val="Arial"/>
        <family val="2"/>
        <scheme val="minor"/>
      </rPr>
      <t>בגודל</t>
    </r>
    <r>
      <rPr>
        <sz val="11"/>
        <rFont val="Arial"/>
        <family val="2"/>
        <scheme val="minor"/>
      </rPr>
      <t xml:space="preserve"> </t>
    </r>
    <r>
      <rPr>
        <u/>
        <sz val="11"/>
        <rFont val="Arial"/>
        <family val="2"/>
        <scheme val="minor"/>
      </rPr>
      <t>1/2</t>
    </r>
    <r>
      <rPr>
        <sz val="11"/>
        <rFont val="Arial"/>
        <family val="2"/>
        <scheme val="minor"/>
      </rPr>
      <t xml:space="preserve"> עם מכסה בלי הדפסה</t>
    </r>
  </si>
  <si>
    <t>ראה מפרט טכני מספר 10 בגיליונות הבאים</t>
  </si>
  <si>
    <r>
      <t xml:space="preserve">קופסאת קרטון לארכיב </t>
    </r>
    <r>
      <rPr>
        <u/>
        <sz val="11"/>
        <rFont val="Arial"/>
        <family val="2"/>
        <scheme val="minor"/>
      </rPr>
      <t>בגודל</t>
    </r>
    <r>
      <rPr>
        <sz val="11"/>
        <rFont val="Arial"/>
        <family val="2"/>
        <scheme val="minor"/>
      </rPr>
      <t xml:space="preserve"> </t>
    </r>
    <r>
      <rPr>
        <u/>
        <sz val="11"/>
        <rFont val="Arial"/>
        <family val="2"/>
        <scheme val="minor"/>
      </rPr>
      <t>1/6</t>
    </r>
    <r>
      <rPr>
        <sz val="11"/>
        <rFont val="Arial"/>
        <family val="2"/>
        <scheme val="minor"/>
      </rPr>
      <t xml:space="preserve"> עם מכסה בלי הדפסה</t>
    </r>
  </si>
  <si>
    <t>ראה מפרט טכני מספר 11 בגיליונות הבאים</t>
  </si>
  <si>
    <t>גליל מפות  - אורך 50 ס"מ, קוטר 6 ס"מ</t>
  </si>
  <si>
    <t>גלילי קרטון לאחסון מפות ושרטוטים .עם שני פקקים מתאימים אחד לכל צד</t>
  </si>
  <si>
    <t>גליל מפות  - אורך 75 ס"מ, קוטר 6 ס"מ</t>
  </si>
  <si>
    <t>גליל מפות  - אורך  100ס"מ, קוטר 6 ס"מ</t>
  </si>
  <si>
    <t>גליל מפות  - אורך 60 ס"מ, קוטר 4 ס"מ</t>
  </si>
  <si>
    <t>מכסה למיכל ארכיב גניזה (רחב)</t>
  </si>
  <si>
    <t xml:space="preserve">קרטון דואר 7 - 600/400/400 </t>
  </si>
  <si>
    <t xml:space="preserve"> ראה מפרט טכני מספר 21 בגליונות הבאים</t>
  </si>
  <si>
    <t>כיסים ללמינציה A4 125 מיקרון 1-100</t>
  </si>
  <si>
    <t>כריכות למכונת כריכה A4 כרומו לבן 100-250ג</t>
  </si>
  <si>
    <t>חבילת מדבקות לבנות גדלים שונים על גבי דפים, 32 דף בחבילה</t>
  </si>
  <si>
    <t xml:space="preserve">דפי מדבקות לבנים בגדלים שונים , 32 דפי מדבקות בכל חבילה </t>
  </si>
  <si>
    <t>חבילת מדבקות צבעוניות גדלים שונים על גבי דפים, 32 דף בחבילה</t>
  </si>
  <si>
    <t>דפי מדבקות צבעוניות בגדלים שונים , 32 דפים בחבילה</t>
  </si>
  <si>
    <t>חבילת מדבקות לבנות גדלים שונים על גבי דפים במידה A4  בחבילה 200  דף</t>
  </si>
  <si>
    <t>דפי מדבקות בצבע לבן על נייר בגודל A4, כמות בחבילה 200 דף , מתאים להדפסת כתובות ושמות במדפסות לייזר והזרקת דיו , גדלים שונים</t>
  </si>
  <si>
    <t>מדבקות לייזר/צילום 200 דף</t>
  </si>
  <si>
    <t>מדבקות לייזר/צילום 42X52.5 (53*42.4)200</t>
  </si>
  <si>
    <t>מדבקות למדפסת לייזר 200 דף</t>
  </si>
  <si>
    <t>מדבקות למדפסת לייזר 70*210</t>
  </si>
  <si>
    <t>מדבקות למדפסת לייזר 105*99</t>
  </si>
  <si>
    <t>מדבקות למדפסת לייזר 200 דף - בתי משפט</t>
  </si>
  <si>
    <t xml:space="preserve">מדבקות נייר רציף 102/36על 3 </t>
  </si>
  <si>
    <t>מדבקות נייר רציף 102/36 על 3 (12,000 בחבילה)</t>
  </si>
  <si>
    <t>מדבקות 76/8 למד' סיכות 22 מ'</t>
  </si>
  <si>
    <t>פיתקיות נדבקות</t>
  </si>
  <si>
    <t>פיתקיות נדבקות שורות צבעוני 660-5pk-ast 5*100</t>
  </si>
  <si>
    <t>מארז</t>
  </si>
  <si>
    <t>מזכרית בצבע צהוב מידה 38*50 מ"מ 100 דפים בחבילה</t>
  </si>
  <si>
    <t>בלוק לתזכורות מנייר צהוב , דבק בקצה , 100 דפים בבלוק , הסרה ללא השארת סימן, גודל 50/38 מ"מ, 12 יחידות בסט</t>
  </si>
  <si>
    <t>מזכרית בצבע צהוב מידה 75*75 מ"מ 100 דפים בחבילה</t>
  </si>
  <si>
    <t>בלוק לתזכורות מנייר צהוב , דבק בקצה , 100 דפים בבלוק , הסרה ללא השארת סימן , גודל 75/75 מ"מ, 12 יחידות בסט</t>
  </si>
  <si>
    <t>מזכרית בצבע צהוב מידה 125*75 מ"מ 100 דפים בחבילה</t>
  </si>
  <si>
    <t>בלוק לתזכורות מנייר צהוב , דבק בקצה , 100 דפים בבלוק , הסרה ללא השארת סימן , גודל 75/125 מ"מ, 12 יחידות בסט</t>
  </si>
  <si>
    <t>נייר ממו צבעוני 9*9 ס"מ</t>
  </si>
  <si>
    <t>נייר ממו בגובה  4.2  ס"מ מינימום, בצבעים מעורבים , גודל 9/9, מתאים להודעות קצרות ותזכורות</t>
  </si>
  <si>
    <t>בלוק לבן לכתיבה 1/1 שורה 60 דף</t>
  </si>
  <si>
    <t>בלוק לכתיבה עם כריכה רכה, 60 דף בבלוק, 1/1 שורה, צבע לבן</t>
  </si>
  <si>
    <t>בלוק לכתיבה עם כריכה רכה, 60 דף בבלוק, 1/1 שורה, צבע לבן. 10 יח' בחבילה</t>
  </si>
  <si>
    <t>בלוק לבן לכתיבה 1/2 שורה 60 דף</t>
  </si>
  <si>
    <t>בלוק לכתיבה עם כריכה רכה ,60 דף בבלוק , 1/2 שורה, צבע לבן</t>
  </si>
  <si>
    <t>בלוק לכתיבה עם כריכה רכה, 60 דף בבלוק, 1/2 שורה, צבע לבן. 10 יח' בחבילה</t>
  </si>
  <si>
    <t>בלוק לבן לכתיבה 3/4 שורה 60 דף</t>
  </si>
  <si>
    <t>בלוק לכתיבה עם כריכה רכה ,60 דף בבלוק , 3/4 שורה, צבע לבן</t>
  </si>
  <si>
    <t>בלוק לכתיבה עם כריכה רכה, 60 דף בבלוק, 3/4 שורה, צבע לבן. 10 יח' בחבילה</t>
  </si>
  <si>
    <t>בלוק לבן לכתיבה במידה A4 שורה / משובץ 50 דף</t>
  </si>
  <si>
    <t>בלוק נייר לכתיבה A4, שורה/משובץ, צבע לבן, 50 דף בבלוק</t>
  </si>
  <si>
    <t>בלוק ללוח הרצאה 70/100 50 גליונות בבלוק</t>
  </si>
  <si>
    <t>בלוק נייר בגודל 100/70 ס"מ, מתאים ללוח פליפ צארט, 50 גיליונות בבלוק</t>
  </si>
  <si>
    <t>בלוק נייר לכתיבה צהוב שורה / משובץ מידה A4  מכיל 50 דף</t>
  </si>
  <si>
    <t>בלוק נייר לכתיבה A4, שורה/משובץ, צבע צהוב, 50 דף בבלוק</t>
  </si>
  <si>
    <t>בלוק נייר לכתיבה A4, שורה/משובץ, צבע צהוב, 50 דף בבלוק. 10 יח' בסט</t>
  </si>
  <si>
    <t>בלוק נייר לכתיבה צהוב/לבן מידה A4 ספירלה עליונה, כריכת קרטון עליונה ותחתונה, שורה, מכיל 70 דף</t>
  </si>
  <si>
    <t xml:space="preserve">בלוק נייר לכתיבה צהוב/לבן מידה A4 ספירלה עליונה, כריכת קרטון עליונה ותחתונה, שורה, מכיל 70 דף בלוק ספירל אוקספורד צהוב, מנייר איכותי משקל 80 גרם. בלוק Oxford נוחים לכתיבה משני צידי הנייר. </t>
  </si>
  <si>
    <t>OXFORD , CAMPUS ,CLASSIC</t>
  </si>
  <si>
    <t>בלוק נייר לכתיבה צהוב שורה / משובץ מידה A5 מכיל 50 דף</t>
  </si>
  <si>
    <t>בלוק נייר לכתיבה A5, שורה / משובץ, צבע צהוב , 50 דף בבלוק</t>
  </si>
  <si>
    <t>בלוק נייר לכתיבה A5, שורה / משובץ, צבע צהוב, 50 דף בבלוק. 10 יח' בסט</t>
  </si>
  <si>
    <t>בלוק נייר לכתיבה צהוב/לבן מידה A5 ספירלה עליונה, כריכת קרטון עליונה ותחתונה, שורה, מכיל 120 דף</t>
  </si>
  <si>
    <t>OXFORD, CAMPUS, CLASSIC</t>
  </si>
  <si>
    <t>מזכרית  73*73 מ'מ 12 יח' צהוב  654</t>
  </si>
  <si>
    <t>מזכרית 3M 73*73 מ'מ 12 יח' צהוב</t>
  </si>
  <si>
    <t>3M</t>
  </si>
  <si>
    <t>מזכרית  73*73 מ'מ צבע' כהה 5יח'6545UC</t>
  </si>
  <si>
    <t>מזכרית 3M 73*73 מ'מ צבע' כהה 5יח'6545UC</t>
  </si>
  <si>
    <t>מזכרית 149*98.4 מ'מ 660 שורות צהוב יח</t>
  </si>
  <si>
    <t>מזכרית 3M 149*98.4 מ'מ 660 שורות צהוב יח</t>
  </si>
  <si>
    <t xml:space="preserve">3M </t>
  </si>
  <si>
    <t>נייר COLOR COPY לבן 160 גרם A3 250 יח'</t>
  </si>
  <si>
    <t>בריסטול 170 גר' 70/100 לבן</t>
  </si>
  <si>
    <t>.בריסטול שחור 180/200 גר' 70/100 ס'מ</t>
  </si>
  <si>
    <t>גליון נייר קרפט 60 גר' 70/100</t>
  </si>
  <si>
    <t>שני בריסטול 170 גר' 70/100</t>
  </si>
  <si>
    <t>שני בריסטול 170 גר' 70/100 ורוד 3002</t>
  </si>
  <si>
    <t>דפדפת נייר 40 דף מידה A4 שורה / משובץ עם חורים לתיוק</t>
  </si>
  <si>
    <t>דפדפת נייר A4, חורים לתיוק, נייר 60 גרם, שורה / משובץ</t>
  </si>
  <si>
    <t>דפדפת נייר A4, חורים לתיוק, נייר 60 גרם, שורה / משובץ. 10 יח' בסט</t>
  </si>
  <si>
    <t>מחברת ספירלה, A4, כריכה צבעונית, 72 דף, שורה / משובץ</t>
  </si>
  <si>
    <t>מחברת ספירלה, A5, כריכה צבעונית, 72 דף, שורה / משובץ</t>
  </si>
  <si>
    <t>מחברת 3 נושאים 120 דף שורה / משובץ A4</t>
  </si>
  <si>
    <t>מחברת ספירלה, מחולקת ל3 נושאים, A4,  כריכה צבעונית, 120 דף, משובץ / שורה</t>
  </si>
  <si>
    <t>מחברת 4 נושאים 160 דף שורה / משובץ A4</t>
  </si>
  <si>
    <t>מחברת ספירלה, מחולקת ל4 נושאים, A4,  כריכה צבעונית, 160 דף, משובץ / שורה</t>
  </si>
  <si>
    <t>מחברת 5 נושאים 200 דף שורה / משובץ A4</t>
  </si>
  <si>
    <t>מחברת ספירלה, מחולקת ל5 נושאים, A4, כריכה צבעונית, 200 דף, משובץ / שורה</t>
  </si>
  <si>
    <t>מחברת רגילה 40 דף שורה / משובץ  גודל A5</t>
  </si>
  <si>
    <t>מחברת רגילה, A5, גודל 15/21 שורה / משובץ</t>
  </si>
  <si>
    <t>פנקס 41/96 מכורך משובץ / שורה</t>
  </si>
  <si>
    <t>פנקס רישום כריכה קשה, שורה / משובץ,  41/96</t>
  </si>
  <si>
    <t>פנקס א-ב 41/96 מכורך</t>
  </si>
  <si>
    <t>פנקס רישום כריכה קשה, א-ב , 41/96</t>
  </si>
  <si>
    <t>פנקס 21/96 מכורך משובץ / שורה</t>
  </si>
  <si>
    <t>פנקס רישום כריכה קשה, שורה / משובץ,  21/96</t>
  </si>
  <si>
    <t>פנקס א-ב 21/96 מכורך</t>
  </si>
  <si>
    <t>פנקס רישום כריכה קשה, א-ב, 21/96</t>
  </si>
  <si>
    <t>פנקס כיס מס 1 60 דף</t>
  </si>
  <si>
    <t>פנקס כיס עם כריכה צבעונית רכה, 60 דף בבלוק</t>
  </si>
  <si>
    <t>פנקס כיס מס 2 60 דף</t>
  </si>
  <si>
    <t>פנקס כיס מס 3 60 דף</t>
  </si>
  <si>
    <t>פנקס 21/144 משבצת / שורה</t>
  </si>
  <si>
    <t>פנקס 21/144</t>
  </si>
  <si>
    <t>יומן מפקד יומי כריכה קשה (צבע כחול) גודל קוואטרו</t>
  </si>
  <si>
    <t>יומן שבועי כריכה קשה צבע כחול 17*24 ס"מ</t>
  </si>
  <si>
    <t>יומן שבועי כריכה רכה צבע כחול 17*24 ס"מ</t>
  </si>
  <si>
    <t>יומן שבועי קטן 9*7 ס"מ</t>
  </si>
  <si>
    <t>נייר רציף 38/11 70 גר'</t>
  </si>
  <si>
    <t>נייר רציף 38/11 70 גר', 3000 דפים בקופסא</t>
  </si>
  <si>
    <t>קופ'</t>
  </si>
  <si>
    <t>נייר טרמי לעמדות התייצבומט</t>
  </si>
  <si>
    <t>גליל נייר טרמי 60 גר' למ"ר, רוחב 80 מ"מ, קוטר טבור פנימי 12 מ"מ, קוטר חיצוני 80 מ"מ</t>
  </si>
  <si>
    <t>גליל נייר טרמי 70 גר' למ"ר, רוחב 80 מ"מ, קוטר טבור פנימי 1 אינצ', קוטר חיצוני 80 מ"מ</t>
  </si>
  <si>
    <t>חב' של 50 גלילים</t>
  </si>
  <si>
    <t>גליל נייר למכונת חישוב, רוחב 57 מ"מ, אורך 40 מטר 10 יח' בחבילה</t>
  </si>
  <si>
    <t>גליל נייר למכונת חישוב, רוחב 57 מ"מ, אורך 40 מטר, מתאים למכונות חישוב.10יח' בחבילה</t>
  </si>
  <si>
    <t xml:space="preserve">גליל נייר מלוטש 100 גר' רוחב 91.4  ס"מ, אורך 50 מטר, לפלוטר </t>
  </si>
  <si>
    <t>נייר מלוטש 100 גרם אורך 50 מטר רוחב 91.4 ס"מ</t>
  </si>
  <si>
    <t>גליל למכשיר תור-מט T-80</t>
  </si>
  <si>
    <t>גליל לתור-מט רוחב 4 ס"מ 2000 יח' בגליל</t>
  </si>
  <si>
    <t>תורמט</t>
  </si>
  <si>
    <t>אלפון טבעות ניילון לטלפון, מכיל 12 דף</t>
  </si>
  <si>
    <t>אלפון א-ב עשוי פלסטיק, שרוולי פלסטיק 12 דף, גודל A6</t>
  </si>
  <si>
    <t>אלפון טבעות ניילון לטלפון, מכיל 24 דף</t>
  </si>
  <si>
    <t>אלפון א-ב עשוי פלסטיק, שרוולי פלסטיק 24 דף, גודל A6</t>
  </si>
  <si>
    <t>סט 10 דפי מילוי לאלפון לטלפון</t>
  </si>
  <si>
    <t>סט דפי הוספה לאחסון, שרוולי פלסטיק, 10 דפים בסט</t>
  </si>
  <si>
    <t>נייר בדיד+הדפסת צבע אחד במידה A-4</t>
  </si>
  <si>
    <t>משקל 80 גר, לובן מינימלי 104, 500 דף בחבילה, אריזה מונעת לחות, יש לכתוב על האריזה משקלים ומידות, הדפסת סמל / לוגו המשרד ע"פ דוגמה המצורפת להזמנה. מינ' הזמנה - 10 חבילות נייר.</t>
  </si>
  <si>
    <t>נייר פחם פלסטי כחול 100 יח</t>
  </si>
  <si>
    <t>נייר פחם פלסטי בגודל A4, אינו מלכלך, להעתקת מסמכים, 100 יח בחבילה</t>
  </si>
  <si>
    <t>לוח כתיבה מחיק לבן 60*40 מסגרת עץ</t>
  </si>
  <si>
    <t>לוח איכותי בעל מסגרת עץ MDF  איכותי וציפוי מיוחד לכתיבה קלה ומחיקה ללא השארת סימני כתיבה.  שוקת להנחת הטושים.מתאים לכתיבה עם טושים מחיקם, גודל 40 / 60 ס"מ</t>
  </si>
  <si>
    <t>לוח כתיבה מחיק לבן 60*80 מסגרת עץ</t>
  </si>
  <si>
    <t>לוח איכותי בעל מסגרת עץ MDF  איכותי וציפוי מיוחד לכתיבה קלה ומחיקה ללא השארת סימני כתיבה.  שוקת להנחת הטושים.מתאים לכתיבה עם טושים מחיקם, גודל 60 / 80 ס"מ</t>
  </si>
  <si>
    <t>לוח כתיבה מחיק לבן 80*120 מסגרת עץ</t>
  </si>
  <si>
    <t>לוח איכותי בעל מסגרת עץ MDF  איכותי וציפוי מיוחד לכתיבה קלה ומחיקה ללא השארת סימני כתיבה.  שוקת להנחת הטושים.מתאים לכתיבה עם טושים מחיקם, גודל 120 / 80 ס"מ</t>
  </si>
  <si>
    <t>לוח כתיבה מחיק לבן 120*180 מסגרת עץ</t>
  </si>
  <si>
    <t>לוח איכותי בעל מסגרת עץ MDF  איכותי וציפוי מיוחד לכתיבה קלה ומחיקה ללא השארת סימני כתיבה.  שוקת להנחת הטושים.מתאים לכתיבה עם טושים מחיקם, גודל 120/180 ס"מ</t>
  </si>
  <si>
    <t>לוח כתיבה מחיק לבן 120*240 מסגרת עץ</t>
  </si>
  <si>
    <t>לוח איכותי בעל מסגרת עץ MDF  איכותי וציפוי מיוחד לכתיבה קלה ומחיקה ללא השארת סימני כתיבה.  שוקת להנחת הטושים.מתאים לכתיבה עם טושים מחיקם, גודל 120/240 ס"מ</t>
  </si>
  <si>
    <t>לוח כתיבה לבן, 80/60 מחיק מגנטי, מסגרת אלומיניום</t>
  </si>
  <si>
    <t>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t>
  </si>
  <si>
    <t>לוח כתיבה לבן, 120/80 מחיק מגנטי, מסגרת אלומיניום</t>
  </si>
  <si>
    <t>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80 / 120 ס"מ</t>
  </si>
  <si>
    <t>לוח כתיבה לבן, 180/120 מחיק מגנטי, מסגרת אלומיניום</t>
  </si>
  <si>
    <t>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120/180 ס"מ</t>
  </si>
  <si>
    <t>לוח כתיבה לבן, 240/120 מחיק מגנטי, מסגרת אלומיניום</t>
  </si>
  <si>
    <t>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120/240 ס"מ</t>
  </si>
  <si>
    <t>לוח כתיבה לבן, 360/120 מחיק מגנטי, מסגרת אלומיניום</t>
  </si>
  <si>
    <t>לוח בעל משטח לבן מחיק, מגנטי.
לשימוש עם טושים מחיקים, מתנקה בקלות באמצעות ספוג או מטלית ניקוי.
מסגרת אלומניום חזקה עם וו לתלייה.
שוקת להנחת הטושים.מתאים לכתיבה עם טושים מחיקם ולהדבקת מגנטים, גודל 60 / 80 ס"מ, גודל 120/360 ס"מ</t>
  </si>
  <si>
    <t xml:space="preserve">לוח שעם, מסגרת עץ, גודל  30/40 ס"מ </t>
  </si>
  <si>
    <t>לוח שעם משובח, 3 מ"מ שעם על מצע של
 פוליאסטירן מוקצף בעובי 10 מ"מ, ועמיד בנעיצות מרובות,
מסגרת עץ בוק משובח. מתאים לנעיצת מודעות, גודל 30 / 40 ס"מ</t>
  </si>
  <si>
    <t xml:space="preserve">לוח שעם, מסגרת עץ, גודל  60/40 ס"מ </t>
  </si>
  <si>
    <t>ללוח שעם משובח, 3 מ"מ שעם על מצע של
 פוליאסטירן מוקצף בעובי 10 מ"מ, ועמיד בנעיצות מרובות,
מסגרת עץ בוק משובח. מתאים לנעיצת מודעות, גודל 40 / 60 ס"מ</t>
  </si>
  <si>
    <t xml:space="preserve">לוח שעם, מסגרת עץ, גודל  80/60 ס"מ </t>
  </si>
  <si>
    <t>לוח שעם משובח, 3 מ"מ שעם על מצע של
 פוליאסטירן מוקצף בעובי 10 מ"מ, ועמיד בנעיצות מרובות,
מסגרת עץ בוק משובח. מתאים לנעיצת מודעות, גודל 60 / 80 ס"מ</t>
  </si>
  <si>
    <t xml:space="preserve">לוח שעם, מסגרת עץ, גודל 120/80 ס"מ </t>
  </si>
  <si>
    <t>לוח שעם משובח, 3 מ"מ שעם על מצע של
 פוליאסטירן מוקצף בעובי 10 מ"מ, ועמיד בנעיצות מרובות,
מסגרת עץ בוק משובח. מתאים לנעיצת מודעות, גודל 120 / 80 ס"מ</t>
  </si>
  <si>
    <t>לוח פליפצ'רט ממתכת, גודל 70/100 עם רגלים מתקפלות</t>
  </si>
  <si>
    <t>לוח תצוגה נייד, גודל 70 / 100 ס"מ עשוי מתכת, בעל רגלים מתקפלות</t>
  </si>
  <si>
    <t>מחק לבד ללוח מחיק ידית אחיזה פלסטית /עץ</t>
  </si>
  <si>
    <t>לוח תצוגה</t>
  </si>
  <si>
    <t>לוח מחיק מגנטי 80X120 מסגרת עץ</t>
  </si>
  <si>
    <t>לוח מחיק 80X120 מסגרת מתכת</t>
  </si>
  <si>
    <t>לוח מודעות שעם 80X120 מסגרת מתכת</t>
  </si>
  <si>
    <t>ספריי ללוח מחיק 59 סמ"ק</t>
  </si>
  <si>
    <t>ספרי ניקוי ללוח מחיק, 59 סמ"ק</t>
  </si>
  <si>
    <t>שקף למדפסת לייזר מידה A4 , שחור לבן, 100 יחידות באריזה</t>
  </si>
  <si>
    <t>שקף למדפסת לייזר גודל A4, שחור/ לבן, 100 יחידות באריזה</t>
  </si>
  <si>
    <t>שקף למכונת צילום מידה A4, שחור לבן 100 יחידות באריזה</t>
  </si>
  <si>
    <t>שקף למכונות צילום שחור/לבן, מתאים למכונות צילום בלבד, 100 שקפים בחבילה, גודל A4</t>
  </si>
  <si>
    <t>שקף לכריכה מידה A4  170 מיקרון  100 יח' באריזה</t>
  </si>
  <si>
    <t>שקף לכריכה מידה A4  י170 מיקרון 100 יח' באריזה</t>
  </si>
  <si>
    <t>תויות נייר לבנות למדפסת זברה 2844 גודל 85*50 מ"מ</t>
  </si>
  <si>
    <t>רדיד אלומינים למדפסת זברה 110*91 ס"מ</t>
  </si>
  <si>
    <t>רדיד אלומינים למדפסת זברה 110*91 מ"מ</t>
  </si>
  <si>
    <t xml:space="preserve">נייר צילום והדפסה "נוויגיטור" בגודל A4 </t>
  </si>
  <si>
    <t>נייר צילום והדפסה "נוויגיטור" בגודל A4 . חב' של 500 יח'</t>
  </si>
  <si>
    <t xml:space="preserve">נייר צילום והדפסה "נוויגיטור" בגודל A3 </t>
  </si>
  <si>
    <t>נייר צילום והדפסה "נוויגיטור" בגודל A3 . חב' של 500 יח'</t>
  </si>
  <si>
    <t>נייר צילום A4 במשקל 80 גר' צבעים בהירים, 500 דף בחבילה</t>
  </si>
  <si>
    <t>משקל 80 גר' למ"ר,סטיית משקל מותרת 4% לכל כיוון, מידות 210X297 מ"מ ,500 דפים באריזה , אריזה רב פעמית הניתנת לסגירה למניעת לחות. כל אריזה תסומן בהתאם למפרט דלעיל ותסומן בנוסף עם כל הסימנים האחרים הנדרשים ע"י חוקי המדינה</t>
  </si>
  <si>
    <t>נייר צילום A4 במשקל 80 גר' צבעים כהים, 500 דף בחבילה</t>
  </si>
  <si>
    <t xml:space="preserve">נייר צילום גלוסי מבריק A4 במשקל 175 גר', 50 דף בחבילה </t>
  </si>
  <si>
    <t>נייר גלוסי מבריק, גודל A4, מתאים להדפסת תמונות, 175 גר' למ"ר, 50 יחידות בחבילה. כל אריזה תסומן בהתאם למפרט דלעיל ותסומן בנוסף עם כל הסימנים האחרים הנדרשים ע"י חוקי המדינה</t>
  </si>
  <si>
    <t>נייר צילום A3, במשקל 80 גר', לובן 108, 500 דף בחבילה</t>
  </si>
  <si>
    <t>משקל 80 גר' למ"ר, סטיית משקל מותרת 4% לכל כיוון, מידות 420X297 מ"מ ,לובן מינימלי 108, 500  דף בחבילה ,אריזה מונעת לחות. כל אריזה תסומן עם המפרט דלעיל ותסומן בנוסף עם כל הסימנים האחרים הנדרשים ע"י חוקי המדינה.</t>
  </si>
  <si>
    <r>
      <t>נייר צילום A3, במשקל 80 גר' צבעים בהירים</t>
    </r>
    <r>
      <rPr>
        <b/>
        <sz val="11"/>
        <rFont val="Arial"/>
        <family val="2"/>
        <scheme val="minor"/>
      </rPr>
      <t xml:space="preserve">, </t>
    </r>
    <r>
      <rPr>
        <sz val="11"/>
        <rFont val="Arial"/>
        <family val="2"/>
        <scheme val="minor"/>
      </rPr>
      <t>500 דף בחבילה</t>
    </r>
  </si>
  <si>
    <t>משקל 80 גר' למ"ר, סטיית משקל מותרת 4% לכל כיוון, מידות 420X297 מ"מ, 500 דף בחבילה, אריזה מונעת לחות. כל אריזה תסומן עם המפרט דלעיל ותסומן בנוסף עם כל הסימנים האחרים הנדרשים ע"י חוקי המדינה.</t>
  </si>
  <si>
    <r>
      <t>נייר צילום A3, במשקל 80 גר' צבעים כהים,</t>
    </r>
    <r>
      <rPr>
        <b/>
        <sz val="11"/>
        <rFont val="Arial"/>
        <family val="2"/>
        <scheme val="minor"/>
      </rPr>
      <t xml:space="preserve"> </t>
    </r>
    <r>
      <rPr>
        <sz val="11"/>
        <rFont val="Arial"/>
        <family val="2"/>
        <scheme val="minor"/>
      </rPr>
      <t>500 דף בחבילה</t>
    </r>
  </si>
  <si>
    <t xml:space="preserve">נייר צילום פוטו גלוסי A5,  50 דף בחבילה  </t>
  </si>
  <si>
    <t>נייר גלוסי מבריק, גודל A5, מתאים להדפסת תמונות, 50 יחידות בחבילה. כל אריזה תסומן בהתאם למפרט דלעיל ותסומן בנוסף עם כל הסימנים האחרים הנדרשים ע"י חוקי המדינה</t>
  </si>
  <si>
    <t xml:space="preserve">נייר צילום פוטו גלוסי A3, מאה ושמונים גר', חמישים דף בחבילה  </t>
  </si>
  <si>
    <t>נייר גלוסי מבריק, גודל A3, מתאים להדפסת תמונות, 180 גרם, 50 יחידות בחבילה. כל אריזה תסומן בהתאם למפרט דלעיל ותסומן בנוסף עם כל הסימנים האחרים הנדרשים ע"י חוקי המדינה</t>
  </si>
  <si>
    <t xml:space="preserve">נייר צילום פוטו גלוסי A4, מאה ושישים גר', 50 דף בחבילה  </t>
  </si>
  <si>
    <t>נייר גלוסי מבריק, גודל A4,  מתאים להדפסת תמונות, 160 גרם, 50 יחידות בחבילה. כל אריזה תסומן בהתאם למפרט דלעיל ותסומן בנוסף עם כל הסימנים האחרים הנדרשים ע"י חוקי המדינה</t>
  </si>
  <si>
    <t xml:space="preserve">נייר צילום פוטו גלוסי A4, מאתיים וארבעים גר', עשרים דף בחבילה  </t>
  </si>
  <si>
    <t>נייר גלוסי מבריק, גודל A4, מתאים להדפסת תמונות, 240 גרם, 20 יחידות בחבילה. כל אריזה תסומן בהתאם למפרט דלעיל ותסומן בנוסף עם כל הסימנים האחרים הנדרשים ע"י חוקי המדינה</t>
  </si>
  <si>
    <t>נייר צילום פוטו פרימיום A4, מאתיים ושמונים כר', עשרים דף בחבילה</t>
  </si>
  <si>
    <t>נייר גלוסי מבריק, גודל A4, מתאים להדפסת תמונות, 280 גרם, 20 יחידות בחבילה. כל אריזה תסומן בהתאם למפרט דלעיל ותסומן בנוסף עם כל הסימנים האחרים הנדרשים ע"י חוקי המדינה</t>
  </si>
  <si>
    <t>ארון מפתחות</t>
  </si>
  <si>
    <t>ארון לאחסון מפתחות, עשוי מתכת, נעילת מפתח חיצונית, מתאים ל- 42 מפתחות</t>
  </si>
  <si>
    <t>ארון לאחסון מפתחות ,עשוי מתכת ,נעילת מפתח חיצונית, מתאים ל- 96 מפתחות</t>
  </si>
  <si>
    <t>אמצעי אריזה</t>
  </si>
  <si>
    <t xml:space="preserve"> עשוי ניילון נצמד שקוף / כחול, 300 מטר בגליל, רוחב 50 ס"מ </t>
  </si>
  <si>
    <t>חוט קשירה עשוי ניילון לבן משקל 2 ק"ג</t>
  </si>
  <si>
    <t>דגלוני סימון</t>
  </si>
  <si>
    <t>דגלוני סימון שקוף ,ניתן להסרה ,אריזת דיספנסר לשליפה מהירה, במגוון צבעים, 12 יח בחבילה</t>
  </si>
  <si>
    <t>דיו למכונת ביול</t>
  </si>
  <si>
    <t xml:space="preserve">בקבוקון דיו בצבעים שונים, מיוחד למילוי למכונות ביול . </t>
  </si>
  <si>
    <t>הדומים</t>
  </si>
  <si>
    <t>הדום רגליים ממתכת הדום רגליים ממתכת - 
הדום (מדרך רגל) לשיפור תנוחת הישיבה.
עשוי ממתכת חזקה ויציבה לשימוש רב שנים. 4 מוטות.לפחות
מגיע עד לגובה של 20 ס"מ</t>
  </si>
  <si>
    <t>הדום רגליים מתכוונן מפלסטיק , ניתן לכוון את זוית ההדום</t>
  </si>
  <si>
    <t>הדום רגליים רפואי מתוצרת M3 מידות : 33*45.7 זוית ניתנת לכיוון , גובה ניתן לכיוון</t>
  </si>
  <si>
    <t>מאפרות</t>
  </si>
  <si>
    <t>מאפרה מנירוסטה + פתח צד, קוטר 24 ס"מ גובה 60 ס"מ</t>
  </si>
  <si>
    <t>תגים</t>
  </si>
  <si>
    <t>תג זיהוי לכנסים עם לחצן וסיכת בטחון, גודל התג 5*9 ס"מ</t>
  </si>
  <si>
    <t>אלבום כרטיסי ביקור</t>
  </si>
  <si>
    <t>אלבום כרטיסי ביקור טבעות אוקטב, מתאים למילוי 96 כרטיסי ביקור וניתן להוסיף דפי מילוי</t>
  </si>
  <si>
    <t>כספת חיצונית דיגיטלית</t>
  </si>
  <si>
    <t>כספת דיגיטלית חיצונית + מפתח חירום,, מידות חיצוניות 35X25X25 ס"מ</t>
  </si>
  <si>
    <t>תחבושות גבס</t>
  </si>
  <si>
    <t>תחבושות גבס 10 ס"מ אורך 2.7 מ'</t>
  </si>
  <si>
    <t>מרית 5 ס"מ</t>
  </si>
  <si>
    <t>פלסטלינה</t>
  </si>
  <si>
    <t>פלסטלינה  24 צבעים אינה מתיבשת , מתאימה לשימוש חוזר , לא רעיל</t>
  </si>
  <si>
    <t>פלסטלינה  8 צבעים אינה מתיבשת , מתאימה לשימוש חוזר , לא רעיל</t>
  </si>
  <si>
    <t>חימר לעבודות אומנות</t>
  </si>
  <si>
    <t>חימר חום שמוט בינוני 20 ק"ג אינו רעיל</t>
  </si>
  <si>
    <t>חימר חום שמוט דק 20 ק"ג אינו רעיל</t>
  </si>
  <si>
    <t>חימר לבן 0.5 שמוט  באריזת 10 ק"ג אינו רעיל</t>
  </si>
  <si>
    <t>חרוזי ונציה 2 מ"מ</t>
  </si>
  <si>
    <t>חרוזי ונציה 2 מ"מ, צבעים שונים -100 ג"ר באריזה</t>
  </si>
  <si>
    <t>חרוזים 10 מ"מ (חבית)</t>
  </si>
  <si>
    <t>חרוזים (חבית) קוטר וגובה 10 מ"מ 500 יח' בשקית</t>
  </si>
  <si>
    <t>כדורי קלקר</t>
  </si>
  <si>
    <t>כדורי קלקר עגולים 4 ס"מ, 100 יחידות בחבילה</t>
  </si>
  <si>
    <t>כדורי קלקר עגולים 6 ס"מ,50 יחידות בחבילה</t>
  </si>
  <si>
    <t>עיניים זזות</t>
  </si>
  <si>
    <t>100 עיניים זזות בגודל 18 מ"מ 100 יחידות בחבילה</t>
  </si>
  <si>
    <t>100עיניים זזות בגודל 12 מ"מ 100 יחידות בחבילה</t>
  </si>
  <si>
    <t>100עיניים זזות בגודל 10 מ"מ 100 יחידות בחבילה</t>
  </si>
  <si>
    <t>100עיניים זזות בגודל 7 מ"מ 100 יחידות בחבילה</t>
  </si>
  <si>
    <t>מקלות ארטיק</t>
  </si>
  <si>
    <t>מקלות ארטיק, עץ טבעי,200 ג"ר בחבילה</t>
  </si>
  <si>
    <t>צורב לעץ</t>
  </si>
  <si>
    <t>צורב לעץ 6 ראשים 30W</t>
  </si>
  <si>
    <t>משטח סול 100X40 ס"מ בצבעים שונים, יחידה אחת ניתן לגזירה קלה</t>
  </si>
  <si>
    <t xml:space="preserve"> אדום S-40*100</t>
  </si>
  <si>
    <t>לוח קאפה</t>
  </si>
  <si>
    <t xml:space="preserve"> לוח קאפה 70X100 ס"מ עובי 10 מ"מ, 10 יחידות בחבילה (ללא דבק)</t>
  </si>
  <si>
    <t xml:space="preserve"> לוח קאפה 70X100 ס"מ עובי 5 מ"מ, 10 יחידות בחבילה  (ללא דבק)</t>
  </si>
  <si>
    <t xml:space="preserve"> לוח קאפה 100X140 ס"מ עובי 10 מ"מ, 10 יחידות בחבילה  (ללא דבק)</t>
  </si>
  <si>
    <t>דיימו</t>
  </si>
  <si>
    <t xml:space="preserve">סרט מדבקות פלסטיות  </t>
  </si>
  <si>
    <t xml:space="preserve">סרט מדבקות פלסטיות 6 מ"מ 7 מ' למכשירי DYMO בצבעים שונים </t>
  </si>
  <si>
    <t>סרט מדבקות פלסטיות 6 מ"מ 7 מ' למכשירי DYMO   שקוף</t>
  </si>
  <si>
    <t>סרט מדבקות פלסטיות 9 מ"מ 7 מ' למכשירי DYMO בצבעים שונים כולל שקוף</t>
  </si>
  <si>
    <t>סרט מדבקות פלסטיות 9 מ"מ 7 מ' למכשירי DYMO לבן</t>
  </si>
  <si>
    <t>סרט מדבקות פלסטיות 9 מ"מ 7 מ' למכשירי DYMO צהוב</t>
  </si>
  <si>
    <t>סרט מדבקות פלסטיות 12 מ"מ 7 מ' למכשירי DYMO בצבעים שונים כולל שקוף.</t>
  </si>
  <si>
    <t>סרט מדבקות פלסטיות 18 מ"מ 7 מ' למכשירי DYMO בצבעים שונים כולל שקוף</t>
  </si>
  <si>
    <t>סרט מדבקות פלסטיות 24 מ"מ 7 מ' למכשירי DYMO בצבעים שונים כולל שקוף</t>
  </si>
  <si>
    <t>מדבקות למדפסת DYMO LABELWRITER 450  לבן 5.5*7 ס"מ (54 מ"מ/70 מ"מ) כמות מדבקות 320 יח' כתב שחור על רקע לבן</t>
  </si>
  <si>
    <t>מכשיר ליצור תוויות פי טאצ'</t>
  </si>
  <si>
    <t>פי טאצ' PT 105</t>
  </si>
  <si>
    <t>BROTHER</t>
  </si>
  <si>
    <t>שנאי למכשיר ליצור תוויות פי טאצ'</t>
  </si>
  <si>
    <t>סרט מדבקות פלסטיות 6 מ"מ 8 מ' למכשירי BROTHER בצבעים שונים כולל שקוף</t>
  </si>
  <si>
    <t xml:space="preserve">סרט מדבקות פלסטיות 9 מ"מ 8 מ' למכשירי BROTHER בצבעים שונים </t>
  </si>
  <si>
    <t>סרט מדבקות פלסטיות 9 מ"מ 8 מ' למכשירי BROTHER אדום על לבן</t>
  </si>
  <si>
    <t>סרט מדבקות פלסטיות 9 מ"מ 8 מ' למכשירי BROTHER כחול על לבן</t>
  </si>
  <si>
    <t>סרט מדבקות פלסטיות 9 מ"מ 8 מ' למכשירי BROTHER   שקוף</t>
  </si>
  <si>
    <t xml:space="preserve">סרט מדבקות פלסטיות 12 מ"מ 8 מ' למכשירי BROTHER בצבעים שונים </t>
  </si>
  <si>
    <t>סרט מדבקות פלסטיות 18 מ"מ 8 מ' למכשירי BROTHER כתב שחור / סרט לבן</t>
  </si>
  <si>
    <t>סרט מדבקות פלסטיות 18 מ"מ 8 מ' למכשירי BROTHER כתב שחור / סרט שקוף</t>
  </si>
  <si>
    <t>מדבקות PVC</t>
  </si>
  <si>
    <t xml:space="preserve">מדבקות PVC מתפוררות להדפסת ברקודים בגודל 50*25 מ"מ למדפסת העברה טרמית מדגם DMX-E-4203 </t>
  </si>
  <si>
    <t>מכונת כריכה ספירלה ידנית</t>
  </si>
  <si>
    <t>מכשיר למינציה  למידה - A4</t>
  </si>
  <si>
    <t>מכשיר למינציה חמה קרה ללא מוליך לציפוי תעודות ומסמכים גודל מקסימלי לציפוי 320  מ"מ, עם בורר טמפרטורה, עם מנגנון לחילוץ מארזים תקועים, עם גוף חימום נסתר ועם 2 גלגלים קדמיים ושתי גלגלים אחוריים, עמידה בתקן CE</t>
  </si>
  <si>
    <t>מכשיר למינציה למידה - A3</t>
  </si>
  <si>
    <t>מכשיר למינציה חמה קרה ללא מוליך לציפוי תעודות ומסמכים גודל מקסימלי לציפוי 3 A עם בורר טמפרטורה, עם מנגנון לחילוץ מארזים תקועים, עם גוף חימום נסתר ועם 2 גלגלים קדמיים ושתי גלגלים אחוריים, עמידה בתקן CE</t>
  </si>
  <si>
    <t>מכונת למינציה  A3</t>
  </si>
  <si>
    <t>מכונת למינציה  A3 מכונת למינציה  A3 – מכשיר למינציה חמה קרה ללא מוליך לציפוי תעודות ומסמכים גודל מקסימלי A3  עם בורר טמפרטורה , עם מנגנון לחילוץ מארזים תקועים , גוף חימום נסתר, בעל 2 גלגלים קדמיים ושתי גלגלים אחוריים, עומד בתקן CE.</t>
  </si>
  <si>
    <t xml:space="preserve">מכונת למינציה פוטו A3 מקצועית </t>
  </si>
  <si>
    <t>גליוטינה למידה A4 כושר חיתוך עד 5 דף</t>
  </si>
  <si>
    <t>גיליוטינה לחיתוך עד 5 דפים אורך חיתוך 33 ס"מ, עם אפשרות להחלפת סכין החיתוך, עם משטח עבודה ממתכת ועם סימון מידות ע"ג משטח העבודה</t>
  </si>
  <si>
    <t>גליוטינה למידה A4 כושר חיתוך עד 25 דף</t>
  </si>
  <si>
    <t>גיליוטינה לחיתוך עד 25 דפים אורך חיתוך 36 ס"מ, עם אפשרות להחלפת סכין החיתוך, עם משטח עבודה ממתכת ועם סימון מידות ע"ג משטח העבודה</t>
  </si>
  <si>
    <t xml:space="preserve"> גליוטינה למידה A3  כושר חיתוך עד 40 דף</t>
  </si>
  <si>
    <t>גיליוטינה לחיתוך עד 40 דפים אורך חיתוך 39 ס"מ, עם אפשרות להחלפת סכין החיתוך, עם משטח עבודה ממתכת ועם סימון מידות ע"ג משטח העבודה ועם מגן בטיחות מסוג עומד</t>
  </si>
  <si>
    <t xml:space="preserve">מגרסה אישית </t>
  </si>
  <si>
    <t>מגרסה אישית   כושר גריסה 5 דפים. מיכל איסוף 10 ליטר מתאים לגריסת נייר בגודל A4 גריסת רצועות</t>
  </si>
  <si>
    <t xml:space="preserve">מכונת חישוב </t>
  </si>
  <si>
    <t>מכונת חישוב מקצועית המותאמת לעבודה מסיבית, פונקציית חישוב מע"מ אוטומטי 12 ספרות מידות: 36*22 ס"מ</t>
  </si>
  <si>
    <t>CASIO</t>
  </si>
  <si>
    <t>מכונת חישוב מקצועית המותאמת לעבודה מסיבית, פונקציית חישוב מע"מ אוטומטי 12 ספרות מידות: 17*30 ס"מ</t>
  </si>
  <si>
    <t xml:space="preserve">מחשב כיס  </t>
  </si>
  <si>
    <t>מחשבון כיס, תצוגת 8 ספרות, 4 פעולות זיכרון בסיסיות ואחוזים</t>
  </si>
  <si>
    <t>מחשבון מדעי</t>
  </si>
  <si>
    <t>מחשבון עם פונקציות מדעיות, טעינה סולרית</t>
  </si>
  <si>
    <t>מחשבון פיננסי</t>
  </si>
  <si>
    <t>סרט למכ' חישוב אלקטרוני</t>
  </si>
  <si>
    <t>סרט דיו שחור/ אדום, מתאים למכונת חישוב מדגם DR-120,LP-33,LP-34</t>
  </si>
  <si>
    <t>מחשבון כיס KD185/2822</t>
  </si>
  <si>
    <t>מחשבון שלחני סולרי+מס Casio MS-7TV</t>
  </si>
  <si>
    <t>מחשבון שולחני סולרי+מס Casio MJ-100TG</t>
  </si>
  <si>
    <t>מחשבון שולחני סולרי+מס Casio MS-8S</t>
  </si>
  <si>
    <t>מגש למכתבים, עשוי פלסטיק, מתאים לניירות A4 ופוליו, מידה 30 / 37 ס"מ</t>
  </si>
  <si>
    <t>1026 שקוף שקוף</t>
  </si>
  <si>
    <t>מגש למכתבים עם חיבור קבוע סט 3</t>
  </si>
  <si>
    <t>סט 2 מגשים שקופים למכתבים מפלסטיק אקרילי, גודל 30/37</t>
  </si>
  <si>
    <t>מגשים שקופים, 2 יחידות, פלסטיק קשיח עם מגביהים קשיחים מרוכבים אחד בתוך השני. בכל מגש, להרכבה עצמית</t>
  </si>
  <si>
    <t>סט 3 מגשים שקופים למכתבים מפלסטיק אקרילי, גודל 30/37</t>
  </si>
  <si>
    <t>מגשים שקופים, 3 יחידות עם מגביהים לכל מגש להרכבה עצמית</t>
  </si>
  <si>
    <t>סט 3 מגשים מרשת מתכת שחורה גודל 30/37</t>
  </si>
  <si>
    <t>מגשי רשת ממתכת שחורה, מתאים לניירות A4  ופוליו, מידה 37 / 30 ס"מ</t>
  </si>
  <si>
    <t>סל רשת לנירות 22 בצבעים</t>
  </si>
  <si>
    <t>סל רשת מפלסטיק מחורר, מתאים למשרדים, גובה 22 ס"מ</t>
  </si>
  <si>
    <t>סל ניירות רשת מתכת קוני מפואר 18 לי'</t>
  </si>
  <si>
    <t>סל ניירות פלסטי 18 ליטר אפור 18190/1-11</t>
  </si>
  <si>
    <t>סל ניירות פלסטי 18 ליטר 18190/1-12</t>
  </si>
  <si>
    <t>סל ניירות פלסטי 18 ליטר שחור 18190/1-13</t>
  </si>
  <si>
    <t>מסגרת עץ לתמונות 18*13, כולל זכוכית מקדמית</t>
  </si>
  <si>
    <t>מסגרת עץ לתמונות 25*20, כולל זכוכית מקדמית</t>
  </si>
  <si>
    <t>מסגרת עץ לתמונות 28*20, כולל זכוכית מקדמית</t>
  </si>
  <si>
    <t>מסגרת עץ לתמונות 30*20, כולל זכוכית מקדמית</t>
  </si>
  <si>
    <t>מסגרת עץ לתמונות 30*24, כולל זכוכית מקדמית</t>
  </si>
  <si>
    <t>תמונת נשיא המדינה בגודל1/8 גיליון</t>
  </si>
  <si>
    <t>תמונת רוה"מ בגודל1/8 גיליון</t>
  </si>
  <si>
    <t>כוס רשת מתכתית עגולה לעטים</t>
  </si>
  <si>
    <t>כוס רשת ממתכת שחורה בגדלים שונים להחזקת עטים פתח עם מגנט המאפשר שליפה נוחה של הסיכות אחת אחת</t>
  </si>
  <si>
    <t xml:space="preserve">מעמדרשת מתכתית לכרטיסי ביקור   </t>
  </si>
  <si>
    <t>מעמד רשת מתכת שחורה המיועד להחזקת כרטיסי ביקור</t>
  </si>
  <si>
    <t xml:space="preserve">מעמדרשת מתכתית שלוש תאים, למעטפות   </t>
  </si>
  <si>
    <t xml:space="preserve">מעמד רשת ממתכת שחורה מיועד להחזקת מעטפות, שלוש תאים </t>
  </si>
  <si>
    <t xml:space="preserve">מעמד רשת מתכתית  משולב למעטפות ועטים  </t>
  </si>
  <si>
    <t>מעמד רשת ממתכת שחורה, משולב, מיועד להחזקת מעטפות ועטים</t>
  </si>
  <si>
    <t>מעמד פלסטי מרובע לנייר ממו במידה 9 /9(לא כולל הנייר)</t>
  </si>
  <si>
    <t>מעמד עשוי פלסטיק לקוביית נייר ממו בגודל 9/9 (ללא נייר)</t>
  </si>
  <si>
    <t>מעמד פלסטי מרובע לנייר ממו במידה 9 /9 כולל הנייר</t>
  </si>
  <si>
    <t>מעמד עשוי פלסטיק לקוביית נייר ממו כולל חבילת נייר ממו בצבעים מעורבים, גודל 9/9</t>
  </si>
  <si>
    <t>מעמד רשת מתכתית מרובע לנייר ממו במידה 9 /9 (לא כולל הנייר)</t>
  </si>
  <si>
    <t xml:space="preserve">מעמד רשת ממתכת שחורה לקוביית נייר ממו בגודל  9/9 </t>
  </si>
  <si>
    <t xml:space="preserve">מעמד רשת מתכתית לעטים ומהדקים </t>
  </si>
  <si>
    <t>מעמד ממתכת שחורה משולב, מיועד לעטים ומהדקים</t>
  </si>
  <si>
    <t xml:space="preserve">מעמד רשת מתכתית לנייר ממו ומהדקים </t>
  </si>
  <si>
    <t>מעמד רשת ממתכת שחורה לקוביית נייר ממו בגודל  9/9 המשולב במעמד למהדקים</t>
  </si>
  <si>
    <t>מעמד שולחני מפלסטיק אקרילי שקוף, לכלי כתיבה, סיכות, מהדקים וסלוטייפ</t>
  </si>
  <si>
    <t>מעמד שולחני עשוי פלסטיק שקוף, מתאים לכלי כתיבה, סיכות, מהדקים וסלוטייפ</t>
  </si>
  <si>
    <t>כדור רשת מתכתית  מגנטי לסיכות</t>
  </si>
  <si>
    <t>כוס רשת ממתכת שחורה בצורת כדור+מגנט להצמדת סיכות פתח עם מגנט המאפשר שליפה נוחה של הסיכות אחת אחת</t>
  </si>
  <si>
    <t>אלבומי כרטיסי ביקור-96 כרטיסים</t>
  </si>
  <si>
    <t>אלבום כרטיסי ביקור טבעות אוקטב A4, מתאים למילוי 96 כרטיסי ביקור וניתן להוסיף דפי מילוי</t>
  </si>
  <si>
    <t>מילוי לכרטיסי ביקור טבעות</t>
  </si>
  <si>
    <t>דפי מילוי לכרטיסי ביקור טבעות מותאם לאלבום A4 כרטיסי ביקור טבעות ,  10 ח' בחבילה</t>
  </si>
  <si>
    <t>מנורת שולחן P.L פלורסנטי W11</t>
  </si>
  <si>
    <t>מנורת שולחן פלואורסנטית, חיבור לשולחן ע"י לחצן, בסיס 11V, צבע שחור/ לבן חיבור תקני לשקע ישראלי 3 מפרקים</t>
  </si>
  <si>
    <t>מרטיב בולים עגול עם כרית / ספוג הרטבה ספוג רך, אינו מתבלה</t>
  </si>
  <si>
    <t>קופת יד ברזל מס 1</t>
  </si>
  <si>
    <t>קופה לאחסנת כספים, שטרות ומטבעות, עשויה מתכת, מפתח לנעילה</t>
  </si>
  <si>
    <t>קופת יד ברזל מס 2</t>
  </si>
  <si>
    <t>קופת יד ברזל מס 3</t>
  </si>
  <si>
    <t>קופת יד ברזל מס 4</t>
  </si>
  <si>
    <t>סל אשפה-שובך 9 ליטר</t>
  </si>
  <si>
    <t xml:space="preserve"> סל אשפה-צורת שובך 9 ליטר עשוי מפלסטיק קשה מכסה נדנדה הנסגר מעצמו חומר פלסטי עמיד</t>
  </si>
  <si>
    <t>סל אשפה-שובך 25 ליטר</t>
  </si>
  <si>
    <t xml:space="preserve"> סל אשפה-צורת שובך25 ליטר עשוי מפלסטיק קשה מכסה נדנדה הנסגר מעצמו חומר פלסטי עמיד</t>
  </si>
  <si>
    <t>סל אשפה-שובך 50 ליטר</t>
  </si>
  <si>
    <t xml:space="preserve"> סל אשפה-צורת שובך 50  ליטר עשוי מפלסטיק קשה מכסה נדנדה הנסגר מעצמו חומר פלסטי עמיד</t>
  </si>
  <si>
    <t>מגירת רב תא מפלסטיק קשיח 2 תאים בשורה</t>
  </si>
  <si>
    <t xml:space="preserve"> מגירת רב תא עשוי פלסטיק  קשיח, 2 תאים בשורה שקוף, מודולרי גודל תא בודד 49/46/44.5 מ"מ </t>
  </si>
  <si>
    <t xml:space="preserve">חוליות </t>
  </si>
  <si>
    <t>מגירת רב תא מפלסטיק קשיח 3 תאים בשורה</t>
  </si>
  <si>
    <t xml:space="preserve"> מגירת רב תא עשוי פלסטיק  קשיח, 3 תאים בשורה שקוף, מודולרי גודל תא בודד 49/46/44.5 מ"מ </t>
  </si>
  <si>
    <t>מגירת רב תא מפלסטיק קשיח 4 תאים בשורה</t>
  </si>
  <si>
    <t xml:space="preserve"> מגירת רב תא עשוי פלסטיק  קשיח, 4תאים בשורה שקוף, מודולרי גודל תא בודד 49/46/44.5 מ"מ </t>
  </si>
  <si>
    <t>מגירת רב תא מפלסטיק קשיח 5 תאים בשורה</t>
  </si>
  <si>
    <t xml:space="preserve"> מגירת רב תא עשוי פלסטיק  קשיח, 5תאים בשורה שקוף, מודולרי גודל תא בודד 49/46/44.5 מ"מ </t>
  </si>
  <si>
    <t>מגירת רב תא מפלסטיק קשיח 6 תאים בשורה</t>
  </si>
  <si>
    <t xml:space="preserve"> מגירת רב תא עשוי פלסטיק  קשיח, 6תאים בשורה שקוף, מודולרי גודל תא בודד 49/46/44.5 מ"מ </t>
  </si>
  <si>
    <t>מגירת רב תא מפלסטיק קשיח 9 תאים בשורה</t>
  </si>
  <si>
    <t xml:space="preserve"> מגירת רב תא עשוי פלסטיק  קשיח, 9 תאים בשורה שקוף, מודולרי גודל תא בודד 49/46/44.5 מ"מ </t>
  </si>
  <si>
    <t>שרוך תליה עם קליפס</t>
  </si>
  <si>
    <t xml:space="preserve">שרוך תליה עם קליפס רוחב 0.9 ס"מ אורך 45 ס"מ </t>
  </si>
  <si>
    <t xml:space="preserve">אקדח קידוד שורות 8 ספרות </t>
  </si>
  <si>
    <t>אקדח קידוד    2שורות 8 ספרות   הפעלה פשוטה ונוחה לעבודה מאומצת גוף פלסטיק קשיח</t>
  </si>
  <si>
    <t xml:space="preserve">מדבקות לאקדח קידוד שתי  שורות </t>
  </si>
  <si>
    <t>תג שם  פלסטיק קשיח עם חור מארך.</t>
  </si>
  <si>
    <t>תג שם  פלסטיק קשיח עם חור מארך.לשליפה מהירה</t>
  </si>
  <si>
    <t>קליפס לתג שם יו יו</t>
  </si>
  <si>
    <t>קליפס לתג שם יו יו נשלף בקלות , קפיצי, חוט באורך 90 ס"מ , ניתן לחיבור לתגי שם בגדלים שונים</t>
  </si>
  <si>
    <t>כן עץ צר לציור-גובה 160*רוחב 60 (710)</t>
  </si>
  <si>
    <t>ניילון עבה רוחב 2 מ',גליל 100 מ'.120 מיק</t>
  </si>
  <si>
    <t>ניילון  שקוף עבה רוחב 2 מ',גליל 100 מ'.120 מיק</t>
  </si>
  <si>
    <t>עפרונות</t>
  </si>
  <si>
    <t>מחיר מקסימום לפריט</t>
  </si>
  <si>
    <t>תאור פריט</t>
  </si>
  <si>
    <t>מותגים אפשריים 
(או שווה ערך)*</t>
  </si>
  <si>
    <t>מכרז ציוד משרדי</t>
  </si>
  <si>
    <t>NO1</t>
  </si>
  <si>
    <t>NO2</t>
  </si>
  <si>
    <t>NO3</t>
  </si>
  <si>
    <t>מסד</t>
  </si>
  <si>
    <t>משקל קטגוריה</t>
  </si>
  <si>
    <t>אחוז ברמת הפריט לבדיקת תוצרת הארץ</t>
  </si>
  <si>
    <t>ירוק, שקוף, צהוב</t>
  </si>
  <si>
    <t>ירוק, כחול, אדום, שחור</t>
  </si>
  <si>
    <t>צהוב, אפרסק, ורוד, תכלת, ירוק, קרם בהיר</t>
  </si>
  <si>
    <t>צבע/ דגם</t>
  </si>
  <si>
    <t>שחור 07, כחול 0.7, כחול 0.5, אדום 07, שחור 0.5, ירוק 0.5, אדום 0.5, ירוק 0.7</t>
  </si>
  <si>
    <t>אדום 0.38, שחור 0.38, כחול 0.38</t>
  </si>
  <si>
    <t>כחול 0.7, שחור 0.7, שחור 0.5, אדום 0.7, אדום 0.5, כחול 0.5</t>
  </si>
  <si>
    <t xml:space="preserve">שחור, כחול </t>
  </si>
  <si>
    <t>כחול 1.0, שחור 1.0, שחור 0.7, אדום 1.0, אדום 0.7, כחול 0.7</t>
  </si>
  <si>
    <t>שחור , לבן, בורדו, כחול</t>
  </si>
  <si>
    <t>אדום, שחור, כחול</t>
  </si>
  <si>
    <t>שחור, כחול, אדום, ירוק</t>
  </si>
  <si>
    <t>צהוב, ורוד, תכלת, ירוק, כתום</t>
  </si>
  <si>
    <t>שחור/שטוח, כחול/שטוח, כחול/עגול, אדום/שטוח, שחור/עגול, ירוק/עגול, אדום/עגול, ירוק/שטוח</t>
  </si>
  <si>
    <t>כחול/M, שחור/S, שחור/F, אדום/M, כחול/F, אדום/S, כחול/S, ירוק/F, שחור/M, ירוק/M, אדום/F, ירוק/S</t>
  </si>
  <si>
    <t>כחול/עגול, שחור/שטוח, שחור, אדום/עגול, כחול, אדום/שטוח, כחול/שטוח, ירוק, שחור/עגול, ירוק/עגול, אדום, ירוק/שטוח</t>
  </si>
  <si>
    <t>שחור, סגול, ירוק, כחול</t>
  </si>
  <si>
    <t>סט 4 F, סט 4 S, סט 4 M</t>
  </si>
  <si>
    <t>סט 8 F, סט 8 XF, סט 8 M</t>
  </si>
  <si>
    <t xml:space="preserve">סט 6 צבעים שטוח , סט 6 צבעים עגול </t>
  </si>
  <si>
    <t>סט 4 שטוח, סט 4 עגול</t>
  </si>
  <si>
    <t>שטוח מס' 8, שטוח מס' 4, שטוח מס' 2, עגול מס' 4, שטוח מס' 6, עגול מס' 6, עגול מס' 2, עגול מס' 8</t>
  </si>
  <si>
    <t>שטוח מס' 16, שטוח מס' 12, שטוח מס' 10, עגול מס' 12, שטוח מס' 14, עגול מס' 14, עגול מס' 10, עגול מס' 16</t>
  </si>
  <si>
    <t>שטוח מס' 24, שטוח מס' 20, שטוח מס' 18, עגול מס' 20, שטוח מס' 22, עגול מס' 22, עגול מס' 18, עגול מס' 24</t>
  </si>
  <si>
    <t>שקוף, אטום</t>
  </si>
  <si>
    <t>0.7, 0.5</t>
  </si>
  <si>
    <t>כחול, צהוב, לבן, בורדו, תכלת, ורוד, כתום, חום, סגול, טורקיז, שחור, ירוק, אדום, ירוק דשא</t>
  </si>
  <si>
    <t>לבן, אדום וורמיליון, צהוב הנזה, אדום ספרדי, כחול קובלט, אדום קדמיום, סינה שרופה, אדום רוז, צהוב קרם נייפ, אומברה טבעי, כחול צרולין, אוקר אוקסיד, כתום קדמיום, חום רואומבר, סגול מלא, ירוק זית, צבע גוף, ירוק כהה אמרלד, צהוב לימון, ירוק פט, שחור, כחול אולטרהמרין, כחול פטלו</t>
  </si>
  <si>
    <t xml:space="preserve">אדום מבריק , כתום מבריק , כחול כהה מבריק, ורוד מבריק , צהוב מבריק , חום בהיר מבריק  , ירוק מבריק </t>
  </si>
  <si>
    <t>צהוב, לבן, אדום, חום, סגול, ירוק, שחור, כחול, כתום</t>
  </si>
  <si>
    <t>כסף, ברונזה</t>
  </si>
  <si>
    <t>S-6-W שחור, S-6-W לבן, S-6-W אדום, S-6-W כחול</t>
  </si>
  <si>
    <t>S-10-W שחור, S-10-W לבן, S-10-W אדום, S-10-W כחול</t>
  </si>
  <si>
    <t>S-12W שחור, S-12W לבן, S-12W אדום, S-12W כחול</t>
  </si>
  <si>
    <t>S-16W שחור, S-16W לבן, S-16W אדום, S-16W כחול</t>
  </si>
  <si>
    <t>S-20-W שחור, S-20-W לבן, S-20-W אדום, S-20-W כחול</t>
  </si>
  <si>
    <t>25X11 כחול, 25X11 אדום, 25X11 שחור, 25X11 אפור, 25X11 ירוק</t>
  </si>
  <si>
    <t>L-28, L-24, L-14, L-16, L-26, L-18, L-30, L-20, L-22</t>
  </si>
  <si>
    <t>W30, W26, W24, W18, W28, W20, W16, W22</t>
  </si>
  <si>
    <t>לבן, שחור, צהוב, ירוק, אדום, כחול</t>
  </si>
  <si>
    <t>שחור, לבן, כחול, אפור, צהוב, חום, אדום, ירוק</t>
  </si>
  <si>
    <t>שקוף, חום</t>
  </si>
  <si>
    <t>T-4 כתום, T-4 שחור, T-4 צהוב, T-4 ירוק, T-4 אדום, T-4 כחול</t>
  </si>
  <si>
    <t>34X53, 8X12, 50X80, 12X18, 25X40, 12X30, 36X100, 13X40, 5X35, 13X50, 10X16, 16X22, 33X77, 19X27, 34X67, 19X40, 50X50, 20X50, 53/52X100, 20X75, 6X50, 22X32, 8X20, 24/25X50, 24X24</t>
  </si>
  <si>
    <t>33X77 אדום, 52X100 כחול, 34X53 כחול, 12X30 אדום, 30X12 צהוב, 12X30 ירוק, 33X77 כחול, 16X22 אדום, 52X100 אדום, 16X22 ירוק, 12X18 ירוק, 16X22 כחול, 32X22 צהוב, 16X22 צהוב, 33X77 ירוק, 19X40 אדום, 33X77 צהוב, 19X40 ירוק, 50X25 ירוק, 19X40 כחול, 52X100 ירוק, 22X32 אדום, 52X100 צהוב, 25X25 כחול, 25X50 אדום</t>
  </si>
  <si>
    <t>70X23, 35X35, 105X140, 105X35, 52.5X35, 105X38, 70X38, 105X46, 35X23, 105X56, 46/45X70, 105X70, 56X70, 105X99, 70X35, 210X140, CD, 210X280, 23X53</t>
  </si>
  <si>
    <t>K-160A4-IJ כחול, K-160A4-IJ לבן, K-160A4-IJ כסף, K-160A4-IJ חול, K-160A4-IJ זהב, K-160A4-IJ ירוק</t>
  </si>
  <si>
    <t>סגול לילך, תכלת, צהוב לימון, אפרסק, כתום כהה, ורוד, צהוב, ירוק, קרם בהיר, ירוק מנטה, אדום, כחול כהה</t>
  </si>
  <si>
    <t>צהוב A3, ורוד A3, תכלת A3, ירוק A3, סגול לילך</t>
  </si>
  <si>
    <t>שורה, משובץ</t>
  </si>
  <si>
    <t>שורה צהוב, שורה לבן, משובץ לבן, משובץ צהוב</t>
  </si>
  <si>
    <t>צהוב שורה, צהוב משובץ</t>
  </si>
  <si>
    <t>A5 צהוב שורה, A5 צהוב משובץ</t>
  </si>
  <si>
    <t xml:space="preserve">A5 צהוב שורה , A5 צהוב משובץ , A5 לבן משובץ , A5 לבן שורה </t>
  </si>
  <si>
    <t>S-A4 שורה, S-A4 משובץ</t>
  </si>
  <si>
    <t>S-A5 שורה, S-A5 משובץ</t>
  </si>
  <si>
    <t>S-A4-4 שורה, S-A4-4 משובץ</t>
  </si>
  <si>
    <t>S-A4-S שורה, S-A4-S משובץ</t>
  </si>
  <si>
    <t>M-40 שורה, M-40 משובץ</t>
  </si>
  <si>
    <t>41/96 שורה, 41/96 משובץ</t>
  </si>
  <si>
    <t>21/96 שורה, 21/96 משובץ</t>
  </si>
  <si>
    <t>שורה, משבצת</t>
  </si>
  <si>
    <t>שחור, כסף</t>
  </si>
  <si>
    <t>כתום, ורוד, צהוב , ירוק, כחול</t>
  </si>
  <si>
    <t>לבן, שקוף, צהוב , ורוד, אדום, זהב, סגול, חום, שחור, טורקיז, תכלת, ירוק, כחול</t>
  </si>
  <si>
    <t>כתב אדום / סרט לבן, כתב שחור / סרט צהוב, כתב שחור / סרט לבן, כתב לבן / סרט שחור, שקוף, כתב שחור / סרט אדום, כתב שחור / סרט כחול</t>
  </si>
  <si>
    <t>כתב שחור / סרט כחול, כתב אדום / סרט לבן, כתב שחור / סרט צהוב, כתב כחול/ סרט לבן, כתב שחור / סרט ירוק, כתב לבן / סרט אדום, כתב שחור / סרט לבן, כתב לבן / סרט כחול, כתב שחור / סרט שקוף, כתב לבן / סרט שחור, כתב שחור / סרט אדום</t>
  </si>
  <si>
    <t>סדרן קלפה מכורך 1/7, סדרן 1/7 מכורך</t>
  </si>
  <si>
    <t>סדרן קלפה מכורך 1/12, סדרן 1/12 מכורך</t>
  </si>
  <si>
    <t>סדרן קלפה מכורך 1/31, סדרן 1/31 מכורך</t>
  </si>
  <si>
    <t>לבן, ורוד, תכלת, חום, כתום</t>
  </si>
  <si>
    <t>כתום, שחור, צהוב, ירוק, אדום, כחול</t>
  </si>
  <si>
    <t>צהוב, אדום, שחור, ירוק, כחול</t>
  </si>
  <si>
    <t>אדום, צהוב, לבן, ירוק, שחור, כחול, כתום</t>
  </si>
  <si>
    <t>לבן, אדום, שקוף, ירוק, כחול</t>
  </si>
  <si>
    <t>משובץ סגול, משובץ ורוד, משובץ אדום, חלק אדום, משובץ כחול, חלק אפור, משובץ שחור, חלק בז', משובץ אפור, חלק ורוד, משובץ ירוק, חלק ירוק, משובץ כתום, חלק כתום, משובץ צהוב, חלק סגול,  חלק כחול, חלק צהוב</t>
  </si>
  <si>
    <t>חלק אפור, משובץ כתום, משובץ ירוק, חלק ורוד, משובץ צהוב, חלק ירוק, משובץ ורוד, חלק כתום, משובץ כחול, חלק סגול, משובץ סגול, חלק צהוב, משובץ שחור, משובץ אדום, משובץ אפור</t>
  </si>
  <si>
    <t>צהוב, אדום, שקוף, ירוק, כחול</t>
  </si>
  <si>
    <t xml:space="preserve">כתום  , שחור , סגול , אפור , כחול  , ורוד , מעורב, חום , צהוב , טורקיז  , אדום , ירוק  </t>
  </si>
  <si>
    <t>צהוב, כתום, ירוק, כחול</t>
  </si>
  <si>
    <t>שקוף, סגלגל, כחלחל, מעושן</t>
  </si>
  <si>
    <t>תכלת, צהוב, ורוד, כתום</t>
  </si>
  <si>
    <t>אדום, כתום, כחול, אפור, צהוב, ורוד, ירוק</t>
  </si>
  <si>
    <t>כחול כהה, צהוב, לבן, אפור, תכלת, בורדו, כתום, ורוד, סגול, טורקיז, שחור, ירוק, אדום, כחול</t>
  </si>
  <si>
    <t>אדום, לבן, צהוב, אפור, סגול, בורדו, שחור, ירוק, כחול</t>
  </si>
  <si>
    <t>צהוב, לבן, אדום, אפור, סגול, ורוד, שחור, ירוק, כחול</t>
  </si>
  <si>
    <t>תיאור כללי</t>
  </si>
  <si>
    <t>סה"כ</t>
  </si>
  <si>
    <t>הצעת מחיר ספק
(אחוז הנחה מוצע)</t>
  </si>
  <si>
    <t>אחוז הנחה משוקלל
(חישוב אוטומטי)</t>
  </si>
  <si>
    <t>העדפת תוצרת הארץ או זכאות לאי אפליה</t>
  </si>
  <si>
    <t>משקל לקטגוריה</t>
  </si>
  <si>
    <t>אחוז הנחה לקטגוריה</t>
  </si>
  <si>
    <t>פריט</t>
  </si>
  <si>
    <t>משקל לפריט</t>
  </si>
  <si>
    <t>פריט מתוצרת הארץ*</t>
  </si>
  <si>
    <t>פקטור לפריט מתוצרת הארץ</t>
  </si>
  <si>
    <t>אחוז הנחה מותאם לאחר פקטור תוצרת הארץ</t>
  </si>
  <si>
    <t>א</t>
  </si>
  <si>
    <t>כן</t>
  </si>
  <si>
    <t>לא</t>
  </si>
  <si>
    <t>ב</t>
  </si>
  <si>
    <t xml:space="preserve">בגיליון "פריטים תוצרת הארץ" ניתן לראות את משקלו של היחסי של כל פריט במכרז. </t>
  </si>
  <si>
    <t>ניקח את מחיר הפריט לאחר ההנחה המוצעת של הספק. (לצורך נוחיות החישוב, מחיר זה יתורגם לאחוז המשלים להנחה).</t>
  </si>
  <si>
    <t>מחיר הפריט באחוזים ממחיר המקסימום</t>
  </si>
  <si>
    <t>אחוז הנחה משוקלל ללא הפעלת העדפת תוצרת הארץ</t>
  </si>
  <si>
    <t>אחוז הנחה משוקלל לאחר הפעלת העדפת תוצרת הארץ</t>
  </si>
  <si>
    <t>אחוז הנחה לקטגוריה ללא הפעלת העדפת תוצרת הארץ</t>
  </si>
  <si>
    <t>אחוז הנחה משוקלל לפריט לאחר הפעלת העדפת תוצרת הארץ</t>
  </si>
  <si>
    <r>
      <t>בלוק מנייר % 100 ממוחזר לכתיבה בצבע טבעי במידה 4</t>
    </r>
    <r>
      <rPr>
        <sz val="11"/>
        <rFont val="Calibri"/>
        <family val="2"/>
      </rPr>
      <t xml:space="preserve">A </t>
    </r>
    <r>
      <rPr>
        <sz val="11"/>
        <rFont val="Arial"/>
        <family val="2"/>
      </rPr>
      <t> ספירלה עליונה, כריכת קרטון עליונה ותחתונה, שורה, מכיל 70 עד 80 דף.</t>
    </r>
  </si>
  <si>
    <r>
      <t xml:space="preserve">בלוק במידה 4 </t>
    </r>
    <r>
      <rPr>
        <sz val="11"/>
        <rFont val="Calibri"/>
        <family val="2"/>
      </rPr>
      <t>A</t>
    </r>
    <r>
      <rPr>
        <sz val="11"/>
        <rFont val="Arial"/>
        <family val="2"/>
      </rPr>
      <t xml:space="preserve"> מנייר % 100 ממוחזר לכתיבה בצבע טבעי בדרגת לובן לפחות </t>
    </r>
    <r>
      <rPr>
        <sz val="11"/>
        <rFont val="Calibri"/>
        <family val="2"/>
      </rPr>
      <t xml:space="preserve">ISO </t>
    </r>
    <r>
      <rPr>
        <sz val="11"/>
        <rFont val="Arial"/>
        <family val="2"/>
      </rPr>
      <t> 63 במשקל מרחבי 75 עד 80 גר' . ספירלה עליונה, כריכת קרטון עליונה ותחתונה, שורה, מכיל 70 עד 80 דף.</t>
    </r>
  </si>
  <si>
    <t>תיק טבעות צבעוני , גב 3 ס"מ, טבעות תיוק, מתאים לנייר פוליו ו A4, תכולה עד 75 דף , עם מנגנון מנוף לאחזקת דפים מידות 27/35/3 ס"מ, במגוון צבעים</t>
  </si>
  <si>
    <t>תיק טבעות פוליו צבעוני גב 3 ס"מ מידות 27/35 עם מנגנון מנוף לאחזקת דפים בסוף הקלסר</t>
  </si>
  <si>
    <r>
      <t xml:space="preserve">נייר צילום A3, נייר </t>
    </r>
    <r>
      <rPr>
        <b/>
        <sz val="11"/>
        <rFont val="Arial"/>
        <family val="2"/>
        <scheme val="minor"/>
      </rPr>
      <t>100% ממוחזר</t>
    </r>
    <r>
      <rPr>
        <sz val="11"/>
        <rFont val="Arial"/>
        <family val="2"/>
        <scheme val="minor"/>
      </rPr>
      <t xml:space="preserve"> במשקל 80 גר' צבעים בהירים</t>
    </r>
    <r>
      <rPr>
        <b/>
        <sz val="11"/>
        <rFont val="Arial"/>
        <family val="2"/>
        <scheme val="minor"/>
      </rPr>
      <t xml:space="preserve">, </t>
    </r>
    <r>
      <rPr>
        <sz val="11"/>
        <rFont val="Arial"/>
        <family val="2"/>
        <scheme val="minor"/>
      </rPr>
      <t>500 דף בחבילה</t>
    </r>
  </si>
  <si>
    <r>
      <t>מחברת ספירלה,</t>
    </r>
    <r>
      <rPr>
        <b/>
        <sz val="11"/>
        <rFont val="Arial"/>
        <family val="2"/>
        <scheme val="minor"/>
      </rPr>
      <t>מנייר 100% ממוחזר</t>
    </r>
    <r>
      <rPr>
        <sz val="11"/>
        <rFont val="Arial"/>
        <family val="2"/>
        <scheme val="minor"/>
      </rPr>
      <t>, A5, כריכה צבעונית, 72 דף, שורה / משובץ</t>
    </r>
  </si>
  <si>
    <r>
      <t>מחברת ספירלה,</t>
    </r>
    <r>
      <rPr>
        <b/>
        <sz val="11"/>
        <rFont val="Arial"/>
        <family val="2"/>
        <scheme val="minor"/>
      </rPr>
      <t>מנייר</t>
    </r>
    <r>
      <rPr>
        <sz val="11"/>
        <rFont val="Arial"/>
        <family val="2"/>
        <scheme val="minor"/>
      </rPr>
      <t xml:space="preserve"> </t>
    </r>
    <r>
      <rPr>
        <b/>
        <sz val="11"/>
        <rFont val="Arial"/>
        <family val="2"/>
        <scheme val="minor"/>
      </rPr>
      <t>100% ממוחזר</t>
    </r>
    <r>
      <rPr>
        <sz val="11"/>
        <rFont val="Arial"/>
        <family val="2"/>
        <scheme val="minor"/>
      </rPr>
      <t>, A5, כריכה צבעונית, 72 דף, שורה / משובץ</t>
    </r>
  </si>
  <si>
    <t>מוצרי איחסון, כריכה ואריזה</t>
  </si>
  <si>
    <t>מספר סידורי</t>
  </si>
  <si>
    <t>מפרט טכני מס' 1</t>
  </si>
  <si>
    <t>תאור המוצר</t>
  </si>
  <si>
    <t>ייעוד</t>
  </si>
  <si>
    <t>אחסון תיקים של רשומות נייר מידות 350*250</t>
  </si>
  <si>
    <t>שליפה בקלות</t>
  </si>
  <si>
    <t>סוג גל</t>
  </si>
  <si>
    <t>C</t>
  </si>
  <si>
    <t>סוג החומר</t>
  </si>
  <si>
    <t>קראפט, לא ממוחזר</t>
  </si>
  <si>
    <t>משקל מרחבי</t>
  </si>
  <si>
    <t xml:space="preserve">500    גר' / מ"ר </t>
  </si>
  <si>
    <t>משקל נטו</t>
  </si>
  <si>
    <t xml:space="preserve"> למיכל פטנט 300</t>
  </si>
  <si>
    <t>חוזק פקיעה</t>
  </si>
  <si>
    <t>1600KPA</t>
  </si>
  <si>
    <t>שיטת חיבור</t>
  </si>
  <si>
    <t>דבק סינטטי</t>
  </si>
  <si>
    <t>שיטת הרכבה</t>
  </si>
  <si>
    <t>יורכב ע"י קיפול כפול (דפנות כפולות)</t>
  </si>
  <si>
    <t>תקן ישראלי</t>
  </si>
  <si>
    <t>מכון התקנים</t>
  </si>
  <si>
    <t>ע"פ תפ"י 804 סעיף 2</t>
  </si>
  <si>
    <t>עמידות בלחץ של תיבות</t>
  </si>
  <si>
    <t>(BCIׂ)
 2500 ניוטון (N)</t>
  </si>
  <si>
    <t>עמידות מקסימלית</t>
  </si>
  <si>
    <t>מפני אש ורטיבות</t>
  </si>
  <si>
    <t>מידות חיצוניות (מ"מ)</t>
  </si>
  <si>
    <t>רוחב – 305</t>
  </si>
  <si>
    <t>אורך – 380</t>
  </si>
  <si>
    <t>מפרט טכני מס' 2</t>
  </si>
  <si>
    <t xml:space="preserve"> למיכל פטנט 300 למכסה 100</t>
  </si>
  <si>
    <t xml:space="preserve"> </t>
  </si>
  <si>
    <t>מכסה</t>
  </si>
  <si>
    <t>B</t>
  </si>
  <si>
    <t>פריסה</t>
  </si>
  <si>
    <t>660X425</t>
  </si>
  <si>
    <t xml:space="preserve">356    גר' / מ"ר </t>
  </si>
  <si>
    <t>מפרט טכני מס' 3</t>
  </si>
  <si>
    <t>הדפסה על גבי המכסה בתיאום מראש</t>
  </si>
  <si>
    <t xml:space="preserve">גובה – 265 </t>
  </si>
  <si>
    <t>מפרט טכני מס' 4</t>
  </si>
  <si>
    <t>מפרט טכני מס' 5</t>
  </si>
  <si>
    <t>מיכל ארכיוני סטנדרטי לאחסנת תיקים לצמיתות, ללא הדפסה</t>
  </si>
  <si>
    <t>אחסון תיקים לצמיתות של רשומות נייר מידות 350*250</t>
  </si>
  <si>
    <t>ללא מכסה, קלות שליפה</t>
  </si>
  <si>
    <t>ציפוי קרטון</t>
  </si>
  <si>
    <t>צד פנימי של מיכל מורכב - מצופה בנייר נטול עץ, נייטרלי, צבע לבן
הציפוי יהיה בחטיבה אחת, יצמד במהלך ייצור הקרטון</t>
  </si>
  <si>
    <t xml:space="preserve">400    גר' / מ"ר </t>
  </si>
  <si>
    <t>451 + 110 (מכסה)</t>
  </si>
  <si>
    <t>גובה – 255</t>
  </si>
  <si>
    <t>830X690</t>
  </si>
  <si>
    <t xml:space="preserve">392    גר' / מ"ר </t>
  </si>
  <si>
    <t>מפרט טכני מס' 6</t>
  </si>
  <si>
    <t>מיכל ארכיוני סטנדרטי לאחסנת תיקים לצמיתות, עם הדפסה</t>
  </si>
  <si>
    <t>עם מכסה, קלות שליפה</t>
  </si>
  <si>
    <t>מפרט טכני מס' 7</t>
  </si>
  <si>
    <t>מסופק בפועל מיכל פטנט עם הדפסה - באישור (דוגמה הגיעה בסבב קודם)</t>
  </si>
  <si>
    <t xml:space="preserve">400  גר' / מ"ר </t>
  </si>
  <si>
    <t xml:space="preserve"> למיכל פטנט 366 למכסה 100</t>
  </si>
  <si>
    <t>גובה – 370</t>
  </si>
  <si>
    <t>רוחב – 310</t>
  </si>
  <si>
    <t>מפרט טכני מס' 8</t>
  </si>
  <si>
    <t>מיכל ארכיוני בגודל מיוחד עם מכסה וללא הדפסה</t>
  </si>
  <si>
    <t xml:space="preserve">460    גר' / מ"ר </t>
  </si>
  <si>
    <t>414 +123 (מכסה)</t>
  </si>
  <si>
    <t>גובה – 260</t>
  </si>
  <si>
    <t>רוחב – 240</t>
  </si>
  <si>
    <t>740X610</t>
  </si>
  <si>
    <t>510X535</t>
  </si>
  <si>
    <t xml:space="preserve">450    גר' / מ"ר </t>
  </si>
  <si>
    <t>מפרט טכני מס' 10</t>
  </si>
  <si>
    <t>מיכל ארכיוני סטנדרטי בגודל 1/2 עם מכסה וללא הדפסה</t>
  </si>
  <si>
    <t xml:space="preserve">440    גר' / מ"ר </t>
  </si>
  <si>
    <t>263 + 123 (מכסה)</t>
  </si>
  <si>
    <t>גובה – 130</t>
  </si>
  <si>
    <t>485X625</t>
  </si>
  <si>
    <t>מפרט טכני מס' 11</t>
  </si>
  <si>
    <t>מיכל ארכיוני בגודל 1/6 עם מכסה וללא הדפסה</t>
  </si>
  <si>
    <t>140 +49 (מכסה)</t>
  </si>
  <si>
    <t>גובה – 100</t>
  </si>
  <si>
    <t>רוחב – 190</t>
  </si>
  <si>
    <t>אורך – 250</t>
  </si>
  <si>
    <t>430X370</t>
  </si>
  <si>
    <t>310X355</t>
  </si>
  <si>
    <t>מפרט טכני מס' 21</t>
  </si>
  <si>
    <t xml:space="preserve">ק.ד. 7 </t>
  </si>
  <si>
    <t>קרטון דואר RSC חד גלי מחוזק</t>
  </si>
  <si>
    <t>K244 C</t>
  </si>
  <si>
    <t xml:space="preserve">428    גר' / מ"ר </t>
  </si>
  <si>
    <t xml:space="preserve">711  גר' </t>
  </si>
  <si>
    <t>(BCIׂ)
 3500 ניוטון (N)</t>
  </si>
  <si>
    <t>מידות פנים (מ"מ)</t>
  </si>
  <si>
    <t>גובה – 393</t>
  </si>
  <si>
    <t>רוחב – 393</t>
  </si>
  <si>
    <t>אורך – 590</t>
  </si>
  <si>
    <t>טולרנס</t>
  </si>
  <si>
    <t>3 ± מ"מ</t>
  </si>
  <si>
    <t xml:space="preserve">גובה –  265 </t>
  </si>
  <si>
    <t xml:space="preserve">גובה –265 </t>
  </si>
  <si>
    <t>גובה –  265</t>
  </si>
  <si>
    <t>אורך – 400 380</t>
  </si>
  <si>
    <r>
      <t xml:space="preserve">קופסאת קרטון לארכיב בגודל </t>
    </r>
    <r>
      <rPr>
        <u/>
        <sz val="11"/>
        <color theme="1"/>
        <rFont val="Arial"/>
        <family val="2"/>
        <scheme val="minor"/>
      </rPr>
      <t>רגיל</t>
    </r>
    <r>
      <rPr>
        <sz val="11"/>
        <color theme="1"/>
        <rFont val="Arial"/>
        <family val="2"/>
        <scheme val="minor"/>
      </rPr>
      <t xml:space="preserve"> ללא מכסה בלי הדפסה</t>
    </r>
  </si>
  <si>
    <r>
      <t xml:space="preserve">קופסאת קרטון לארכיב בגודל </t>
    </r>
    <r>
      <rPr>
        <u/>
        <sz val="11"/>
        <color theme="1"/>
        <rFont val="Arial"/>
        <family val="2"/>
        <scheme val="minor"/>
      </rPr>
      <t>רגיל</t>
    </r>
    <r>
      <rPr>
        <sz val="11"/>
        <color theme="1"/>
        <rFont val="Arial"/>
        <family val="2"/>
        <scheme val="minor"/>
      </rPr>
      <t xml:space="preserve"> עם מכסה בלי הדפסה</t>
    </r>
  </si>
  <si>
    <r>
      <t xml:space="preserve">קופסאת קרטון לארכיב בגודל </t>
    </r>
    <r>
      <rPr>
        <u/>
        <sz val="11"/>
        <color theme="1"/>
        <rFont val="Arial"/>
        <family val="2"/>
        <scheme val="minor"/>
      </rPr>
      <t>רגיל</t>
    </r>
    <r>
      <rPr>
        <sz val="11"/>
        <color theme="1"/>
        <rFont val="Arial"/>
        <family val="2"/>
        <scheme val="minor"/>
      </rPr>
      <t xml:space="preserve"> ללא מכסה עם הדפסה</t>
    </r>
  </si>
  <si>
    <r>
      <t xml:space="preserve">קופסאת קרטון לארכיב בגודל </t>
    </r>
    <r>
      <rPr>
        <u/>
        <sz val="11"/>
        <color theme="1"/>
        <rFont val="Arial"/>
        <family val="2"/>
        <scheme val="minor"/>
      </rPr>
      <t>רגיל</t>
    </r>
    <r>
      <rPr>
        <sz val="11"/>
        <color theme="1"/>
        <rFont val="Arial"/>
        <family val="2"/>
        <scheme val="minor"/>
      </rPr>
      <t xml:space="preserve"> עם מכסה עם הדפסה</t>
    </r>
  </si>
  <si>
    <r>
      <t xml:space="preserve">קופסאת קרטון בגודל </t>
    </r>
    <r>
      <rPr>
        <u/>
        <sz val="11"/>
        <color theme="1"/>
        <rFont val="Arial"/>
        <family val="2"/>
        <scheme val="minor"/>
      </rPr>
      <t>רגיל</t>
    </r>
    <r>
      <rPr>
        <sz val="11"/>
        <color theme="1"/>
        <rFont val="Arial"/>
        <family val="2"/>
        <scheme val="minor"/>
      </rPr>
      <t xml:space="preserve"> לגניזה לצמיתות (עם ציפוי פנימי) עם מכסה ללא הדפסה</t>
    </r>
  </si>
  <si>
    <r>
      <t xml:space="preserve">קופסאת קרטון בגודל </t>
    </r>
    <r>
      <rPr>
        <u/>
        <sz val="11"/>
        <color theme="1"/>
        <rFont val="Arial"/>
        <family val="2"/>
        <scheme val="minor"/>
      </rPr>
      <t>רגיל</t>
    </r>
    <r>
      <rPr>
        <sz val="11"/>
        <color theme="1"/>
        <rFont val="Arial"/>
        <family val="2"/>
        <scheme val="minor"/>
      </rPr>
      <t xml:space="preserve"> לגניזה לצמיתות (עם ציפוי פנימי) עם מכסה ועם הדפסה</t>
    </r>
  </si>
  <si>
    <r>
      <t xml:space="preserve">קופסאת קרטון לארכיב בגודל </t>
    </r>
    <r>
      <rPr>
        <u/>
        <sz val="11"/>
        <color theme="1"/>
        <rFont val="Arial"/>
        <family val="2"/>
        <scheme val="minor"/>
      </rPr>
      <t>גדול</t>
    </r>
    <r>
      <rPr>
        <sz val="11"/>
        <color theme="1"/>
        <rFont val="Arial"/>
        <family val="2"/>
        <scheme val="minor"/>
      </rPr>
      <t xml:space="preserve"> עם מכסה בלי הדפסה</t>
    </r>
  </si>
  <si>
    <r>
      <t xml:space="preserve">קופסאת קרטון לארכיב בגודל </t>
    </r>
    <r>
      <rPr>
        <u/>
        <sz val="11"/>
        <color theme="1"/>
        <rFont val="Arial"/>
        <family val="2"/>
        <scheme val="minor"/>
      </rPr>
      <t>מיוחד</t>
    </r>
    <r>
      <rPr>
        <sz val="11"/>
        <color theme="1"/>
        <rFont val="Arial"/>
        <family val="2"/>
        <scheme val="minor"/>
      </rPr>
      <t xml:space="preserve"> עם מכסה בלי הדפסה</t>
    </r>
  </si>
  <si>
    <r>
      <t xml:space="preserve">קופסאת קרטון לארכיב </t>
    </r>
    <r>
      <rPr>
        <u/>
        <sz val="11"/>
        <color theme="1"/>
        <rFont val="Arial"/>
        <family val="2"/>
        <scheme val="minor"/>
      </rPr>
      <t>בגודל</t>
    </r>
    <r>
      <rPr>
        <sz val="11"/>
        <color theme="1"/>
        <rFont val="Arial"/>
        <family val="2"/>
        <scheme val="minor"/>
      </rPr>
      <t xml:space="preserve"> </t>
    </r>
    <r>
      <rPr>
        <u/>
        <sz val="11"/>
        <color theme="1"/>
        <rFont val="Arial"/>
        <family val="2"/>
        <scheme val="minor"/>
      </rPr>
      <t>1/2</t>
    </r>
    <r>
      <rPr>
        <sz val="11"/>
        <color theme="1"/>
        <rFont val="Arial"/>
        <family val="2"/>
        <scheme val="minor"/>
      </rPr>
      <t xml:space="preserve"> עם מכסה בלי הדפסה</t>
    </r>
  </si>
  <si>
    <r>
      <t xml:space="preserve">קופסאת קרטון לארכיב </t>
    </r>
    <r>
      <rPr>
        <u/>
        <sz val="11"/>
        <color theme="1"/>
        <rFont val="Arial"/>
        <family val="2"/>
        <scheme val="minor"/>
      </rPr>
      <t>בגודל</t>
    </r>
    <r>
      <rPr>
        <sz val="11"/>
        <color theme="1"/>
        <rFont val="Arial"/>
        <family val="2"/>
        <scheme val="minor"/>
      </rPr>
      <t xml:space="preserve"> </t>
    </r>
    <r>
      <rPr>
        <u/>
        <sz val="11"/>
        <color theme="1"/>
        <rFont val="Arial"/>
        <family val="2"/>
        <scheme val="minor"/>
      </rPr>
      <t>1/6</t>
    </r>
    <r>
      <rPr>
        <sz val="11"/>
        <color theme="1"/>
        <rFont val="Arial"/>
        <family val="2"/>
        <scheme val="minor"/>
      </rPr>
      <t xml:space="preserve"> עם מכסה בלי הדפסה</t>
    </r>
  </si>
  <si>
    <t>מפרטי קרטון</t>
  </si>
  <si>
    <t>מפרט טכני מס' 1 א</t>
  </si>
  <si>
    <t>מפרט טכני מס' 2 א</t>
  </si>
  <si>
    <t>קרטון פטנט לפתיחה קלה</t>
  </si>
  <si>
    <t>אחסון תיקים  של רשומות נייר מידות 350*250</t>
  </si>
  <si>
    <t>הדפסה בתיאום מראש</t>
  </si>
  <si>
    <t>מפרט טכני מס' 3 א</t>
  </si>
  <si>
    <t>מפרט טכני מס' 4 א</t>
  </si>
  <si>
    <t>הדפסה בתאום מראש, עם מכסה, קלות שליפה</t>
  </si>
  <si>
    <t>ראה מפרט טכני מספר 1 א בגיליונות הבאים</t>
  </si>
  <si>
    <t>ראה מפרט טכני מספר  2 א בגיליונות הבאים</t>
  </si>
  <si>
    <t>ראה מפרט טכני מספר 3 א בגיליונות הבאים. כמות מינ' להזמנה ראשונה בלבד - 200 יח'.</t>
  </si>
  <si>
    <t>ראה מפרט טכני מספר 4 א בגיליונות הבאים. כמות מינ' להזמנה ראשונה בלבד - 200 יח'.</t>
  </si>
  <si>
    <t xml:space="preserve">מיכל ארכיוני לאחסנת תיקים לצמיתות, פטנט (פתיחה מהירה), ללא הדפסה </t>
  </si>
  <si>
    <t>מיכל ארכיוני לאחסנת תיקים לצמיתות, פטנט (פתיחה מהירה), ללא הדפסה</t>
  </si>
  <si>
    <t>מיכל ארכיוני לאחסנת תיקים לצמיתות, פטנט (פתיחה מהירה), עם הדפסה</t>
  </si>
  <si>
    <r>
      <t xml:space="preserve">קופסאת קרטון לארכיב בגודל </t>
    </r>
    <r>
      <rPr>
        <u/>
        <sz val="11"/>
        <rFont val="Arial"/>
        <family val="2"/>
        <scheme val="minor"/>
      </rPr>
      <t>רגיל</t>
    </r>
    <r>
      <rPr>
        <sz val="11"/>
        <rFont val="Arial"/>
        <family val="2"/>
        <scheme val="minor"/>
      </rPr>
      <t xml:space="preserve"> ללא מכסה בלי הדפסה, פטנט פתיחה מהירה</t>
    </r>
  </si>
  <si>
    <r>
      <t xml:space="preserve">קופסאת קרטון לארכיב בגודל </t>
    </r>
    <r>
      <rPr>
        <u/>
        <sz val="11"/>
        <rFont val="Arial"/>
        <family val="2"/>
        <scheme val="minor"/>
      </rPr>
      <t>רגיל</t>
    </r>
    <r>
      <rPr>
        <sz val="11"/>
        <rFont val="Arial"/>
        <family val="2"/>
        <scheme val="minor"/>
      </rPr>
      <t xml:space="preserve"> עם מכסה בלי הדפסה, פטנט פתיחה מהירה</t>
    </r>
  </si>
  <si>
    <r>
      <t xml:space="preserve">קופסאת קרטון לארכיב בגודל </t>
    </r>
    <r>
      <rPr>
        <u/>
        <sz val="11"/>
        <rFont val="Arial"/>
        <family val="2"/>
        <scheme val="minor"/>
      </rPr>
      <t>רגיל</t>
    </r>
    <r>
      <rPr>
        <sz val="11"/>
        <rFont val="Arial"/>
        <family val="2"/>
        <scheme val="minor"/>
      </rPr>
      <t xml:space="preserve"> ללא מכסה עם הדפסה, פטנט פתיחה מהירה</t>
    </r>
  </si>
  <si>
    <r>
      <t xml:space="preserve">קופסאת קרטון לארכיב בגודל </t>
    </r>
    <r>
      <rPr>
        <u/>
        <sz val="11"/>
        <rFont val="Arial"/>
        <family val="2"/>
        <scheme val="minor"/>
      </rPr>
      <t>רגיל</t>
    </r>
    <r>
      <rPr>
        <sz val="11"/>
        <rFont val="Arial"/>
        <family val="2"/>
        <scheme val="minor"/>
      </rPr>
      <t xml:space="preserve"> עם מכסה עם הדפסה, פטנט פתיחה מהירה</t>
    </r>
  </si>
  <si>
    <r>
      <t xml:space="preserve">קופסאת קרטון לארכיב פטנט בגודל </t>
    </r>
    <r>
      <rPr>
        <u/>
        <sz val="11"/>
        <color theme="1"/>
        <rFont val="Arial"/>
        <family val="2"/>
        <scheme val="minor"/>
      </rPr>
      <t>רגיל</t>
    </r>
    <r>
      <rPr>
        <sz val="11"/>
        <color theme="1"/>
        <rFont val="Arial"/>
        <family val="2"/>
        <scheme val="minor"/>
      </rPr>
      <t xml:space="preserve"> ללא מכסה בלי הדפסה</t>
    </r>
  </si>
  <si>
    <r>
      <t xml:space="preserve">קופסאת קרטון לארכיב פטנט בגודל </t>
    </r>
    <r>
      <rPr>
        <u/>
        <sz val="11"/>
        <color theme="1"/>
        <rFont val="Arial"/>
        <family val="2"/>
        <scheme val="minor"/>
      </rPr>
      <t>רגיל</t>
    </r>
    <r>
      <rPr>
        <sz val="11"/>
        <color theme="1"/>
        <rFont val="Arial"/>
        <family val="2"/>
        <scheme val="minor"/>
      </rPr>
      <t xml:space="preserve"> עם מכסה בלי הדפסה</t>
    </r>
  </si>
  <si>
    <r>
      <t xml:space="preserve">קופסאת קרטון לארכיב פטנט בגודל </t>
    </r>
    <r>
      <rPr>
        <u/>
        <sz val="11"/>
        <color theme="1"/>
        <rFont val="Arial"/>
        <family val="2"/>
        <scheme val="minor"/>
      </rPr>
      <t>רגיל</t>
    </r>
    <r>
      <rPr>
        <sz val="11"/>
        <color theme="1"/>
        <rFont val="Arial"/>
        <family val="2"/>
        <scheme val="minor"/>
      </rPr>
      <t xml:space="preserve"> ללא מכסה עם הדפסה</t>
    </r>
  </si>
  <si>
    <r>
      <t xml:space="preserve">קופסאת קרטון לארכיב פטנט בגודל </t>
    </r>
    <r>
      <rPr>
        <u/>
        <sz val="11"/>
        <color theme="1"/>
        <rFont val="Arial"/>
        <family val="2"/>
        <scheme val="minor"/>
      </rPr>
      <t>רגיל</t>
    </r>
    <r>
      <rPr>
        <sz val="11"/>
        <color theme="1"/>
        <rFont val="Arial"/>
        <family val="2"/>
        <scheme val="minor"/>
      </rPr>
      <t xml:space="preserve"> עם מכסה עם הדפסה</t>
    </r>
  </si>
  <si>
    <t>שימת לב המציעים כי בכתב הכמויות מפורטות יחידות מידה של "חבילה" או "סט" המכילות כמויות שונות של פריטים בודדים.
 בכוונת עורך המכרז לקבל הצעות עבור יחידת מידה זו, בהתאם לכמות הפריטים שצריכה להכיל – כפי שצוין בכתב הכמויות.</t>
  </si>
  <si>
    <t>בכל שורה בה נדרשת תוצרת ספציפית, ניתן להציג שווה ערך שיהיה כפוף לאישורו של עורך המכרז. 
ככל שהפריט שהוצג כשווה ערך אינו עומד בדרישות מבחינת המפרט הטכני ודרישות צוות המשנה, רשאי עורך המכרז לפסול את הצעת המציע.</t>
  </si>
  <si>
    <r>
      <t xml:space="preserve">בלוק מנייר </t>
    </r>
    <r>
      <rPr>
        <b/>
        <sz val="11"/>
        <rFont val="Arial"/>
        <family val="2"/>
      </rPr>
      <t>% 100 ממוחזר</t>
    </r>
    <r>
      <rPr>
        <sz val="11"/>
        <rFont val="Arial"/>
        <family val="2"/>
      </rPr>
      <t xml:space="preserve"> לכתיבה בצבע טבעי במידה A5</t>
    </r>
    <r>
      <rPr>
        <sz val="11"/>
        <rFont val="Calibri"/>
        <family val="2"/>
      </rPr>
      <t xml:space="preserve"> </t>
    </r>
    <r>
      <rPr>
        <sz val="11"/>
        <rFont val="Arial"/>
        <family val="2"/>
      </rPr>
      <t> שורה / משובץ 50 דף</t>
    </r>
  </si>
  <si>
    <r>
      <t xml:space="preserve">בלוק מנייר </t>
    </r>
    <r>
      <rPr>
        <b/>
        <sz val="11"/>
        <rFont val="Arial"/>
        <family val="2"/>
      </rPr>
      <t>% 100 ממוחזר</t>
    </r>
    <r>
      <rPr>
        <sz val="11"/>
        <rFont val="Arial"/>
        <family val="2"/>
      </rPr>
      <t xml:space="preserve"> לכתיבה בצבע טבעי במידה A4</t>
    </r>
    <r>
      <rPr>
        <sz val="11"/>
        <rFont val="Calibri"/>
        <family val="2"/>
      </rPr>
      <t xml:space="preserve"> </t>
    </r>
    <r>
      <rPr>
        <sz val="11"/>
        <rFont val="Arial"/>
        <family val="2"/>
      </rPr>
      <t> שורה / משובץ 50 דף</t>
    </r>
  </si>
  <si>
    <r>
      <t xml:space="preserve">בלוק לכתיבה במידה A4 מנייר % 100 ממוחזר בצבע טבעי בדרגת לובן לפחות </t>
    </r>
    <r>
      <rPr>
        <sz val="11"/>
        <rFont val="Calibri"/>
        <family val="2"/>
      </rPr>
      <t xml:space="preserve">ISO </t>
    </r>
    <r>
      <rPr>
        <sz val="11"/>
        <rFont val="Arial"/>
        <family val="2"/>
      </rPr>
      <t> 63 במשקל מרחבי 75 עד 80 גר' שורה / משובץ 50 דף בבלוק</t>
    </r>
  </si>
  <si>
    <r>
      <t xml:space="preserve">בלוק לכתיבה במידה A5 מנייר % 100 ממוחזר בצבע טבעי בדרגת לובן לפחות </t>
    </r>
    <r>
      <rPr>
        <sz val="11"/>
        <rFont val="Calibri"/>
        <family val="2"/>
      </rPr>
      <t xml:space="preserve">ISO </t>
    </r>
    <r>
      <rPr>
        <sz val="11"/>
        <rFont val="Arial"/>
        <family val="2"/>
      </rPr>
      <t> 63 במשקל מרחבי 75 עד 80 גר' שורה / משובץ 50 דף בבלוק</t>
    </r>
  </si>
  <si>
    <r>
      <rPr>
        <b/>
        <sz val="11"/>
        <rFont val="Arial"/>
        <family val="2"/>
        <scheme val="minor"/>
      </rPr>
      <t>נייר 100% ממוחזר</t>
    </r>
    <r>
      <rPr>
        <sz val="11"/>
        <rFont val="Arial"/>
        <family val="2"/>
        <scheme val="minor"/>
      </rPr>
      <t xml:space="preserve"> משקל 80 גר' למ"ר, בדרגת לובן לפחות ISO 63, סטיית משקל מותרת 4% לכל כיוון, מידות 420X297 מ"מ, 500 דף בחבילה, אריזה מונעת לחות. כל אריזה תסומן עם המפרט דלעיל ותסומן בנוסף עם כל הסימנים האחרים הנדרשים ע"י חוקי המדינה.</t>
    </r>
  </si>
  <si>
    <t>מכונת כריכה ספירלה אוטומטית</t>
  </si>
  <si>
    <t>מכונה ידנית לכריכת חוברות באמצעות ספירלות, עם או בלי בורר שוליים, גוף מכונה מברזל. עד 450 דף, ניקוב 25 דף עם שתי ידיות</t>
  </si>
  <si>
    <t>מכונה חשמלית לכריכת חוברות באמצעות ספירלות, עם בורר שוליים, הפעלה באמצעות פדל חשמלי, גוף כורך ממתכת עם מיכל פסולת נשלף. כפתור ביטול חורים בתהליך ניקוב. עד 500 דף, ניקוב 20 דף, 21 חורים</t>
  </si>
  <si>
    <r>
      <rPr>
        <b/>
        <u/>
        <sz val="11"/>
        <color theme="1"/>
        <rFont val="Arial"/>
        <family val="2"/>
        <scheme val="minor"/>
      </rPr>
      <t>הסבר מילולי</t>
    </r>
    <r>
      <rPr>
        <sz val="11"/>
        <color theme="1"/>
        <rFont val="Arial"/>
        <family val="2"/>
        <charset val="177"/>
        <scheme val="minor"/>
      </rPr>
      <t>:</t>
    </r>
  </si>
  <si>
    <t>מובהר כי טבלה זו הינה טבלת עזר לשימוש המציע בלבד. הצעת המציע תוגש, כמפורט במסמכי המכרז בנספח 7.</t>
  </si>
  <si>
    <t>פריטים חדשים- כהגדרת המונח בנספח 0 למסמכי המכרז</t>
  </si>
  <si>
    <t>כהגדרת המונח בנספח 0 למסמכי המכרז</t>
  </si>
  <si>
    <t>דוגמא לאופן שקלול פריטים תוצרת הארץ</t>
  </si>
  <si>
    <t>לסימון באם הפריט מתוצרת עוטף עזה</t>
  </si>
  <si>
    <t>לסימון באם הפריט מתוצרת הארץ</t>
  </si>
  <si>
    <t>לסימון באם הפריט נהנה מאיסור אפליה</t>
  </si>
  <si>
    <r>
      <t>נחשב את אחוז ההנחה המשלים (</t>
    </r>
    <r>
      <rPr>
        <u/>
        <sz val="11"/>
        <color theme="1"/>
        <rFont val="Arial"/>
        <family val="2"/>
        <charset val="177"/>
        <scheme val="minor"/>
      </rPr>
      <t>אחוז הנחה מתואם לאחר פקטור תוצרת הארץ</t>
    </r>
    <r>
      <rPr>
        <sz val="11"/>
        <color theme="1"/>
        <rFont val="Arial"/>
        <family val="2"/>
        <charset val="177"/>
        <scheme val="minor"/>
      </rPr>
      <t xml:space="preserve">) ונכפיל אותו במשקל לפריט על מנת לקבל את </t>
    </r>
    <r>
      <rPr>
        <u/>
        <sz val="11"/>
        <color theme="1"/>
        <rFont val="Arial"/>
        <family val="2"/>
        <charset val="177"/>
        <scheme val="minor"/>
      </rPr>
      <t>אחוז ההנחה המשוקלל לפריט</t>
    </r>
    <r>
      <rPr>
        <sz val="11"/>
        <color theme="1"/>
        <rFont val="Arial"/>
        <family val="2"/>
        <charset val="177"/>
        <scheme val="minor"/>
      </rPr>
      <t>.</t>
    </r>
  </si>
  <si>
    <r>
      <t xml:space="preserve">נסכום את אחוז ההנחה המשוקלל לכל הפריטים של אותו ספק ונקבל את </t>
    </r>
    <r>
      <rPr>
        <u/>
        <sz val="11"/>
        <color theme="1"/>
        <rFont val="Arial"/>
        <family val="2"/>
        <charset val="177"/>
        <scheme val="minor"/>
      </rPr>
      <t>אחוז ההנחה המשוקלל לאחר הפעלת פקטור תוצרת הארץ</t>
    </r>
    <r>
      <rPr>
        <sz val="11"/>
        <color theme="1"/>
        <rFont val="Arial"/>
        <family val="2"/>
        <charset val="177"/>
        <scheme val="minor"/>
      </rPr>
      <t>.</t>
    </r>
  </si>
  <si>
    <r>
      <t xml:space="preserve">מחיר זה נחלק ב1.15 להעדפת תוצרת הארץ. נקבל </t>
    </r>
    <r>
      <rPr>
        <u/>
        <sz val="11"/>
        <color theme="1"/>
        <rFont val="Arial"/>
        <family val="2"/>
        <charset val="177"/>
        <scheme val="minor"/>
      </rPr>
      <t>פקטור לפריט מתוצרת הארץ</t>
    </r>
    <r>
      <rPr>
        <sz val="11"/>
        <color theme="1"/>
        <rFont val="Arial"/>
        <family val="2"/>
        <charset val="177"/>
        <scheme val="minor"/>
      </rPr>
      <t>.</t>
    </r>
  </si>
  <si>
    <t>* בגין פריט מתוצרת עוטף עזה, נחלק את המחיר ב1.2 לאחר ההנחה המוצעת של הספק.</t>
  </si>
  <si>
    <t>במקרים בהם אחד המציעים הצהיר על פריט מוצע כי הוא נהנה מאיסור אפליה בהתאם לאמנות בינלאומיות, אזי יחולו הכללים המופיעים במסמכי המכרז.</t>
  </si>
  <si>
    <t>מובהר כי דוגמא זו הינה טבלת עזר לשימוש המציע בלבד. הנוסח המחייב הינו כמפורט במסמכי המכרז.</t>
  </si>
  <si>
    <t>294A</t>
  </si>
  <si>
    <t>בלוק במידה 4 A מנייר % 100 ממוחזר לכתיבה בצבע טבעי בדרגת לובן לפחות ISO  63 במשקל מרחבי 75 עד 80 גר' . ספירלה בצד ימין, כריכת קרטון עליונה ותחתונה, שורה, מכיל 70 עד 80 דף.</t>
  </si>
  <si>
    <t>314A</t>
  </si>
  <si>
    <t>מחברת ספירלה עליונה, מנייר 100% ממוחזר, A5, כריכה צבעונית, 72 דף, שורה / משובץ</t>
  </si>
  <si>
    <t>525A</t>
  </si>
  <si>
    <r>
      <t xml:space="preserve">מחברת ספירלה </t>
    </r>
    <r>
      <rPr>
        <b/>
        <sz val="11"/>
        <color rgb="FFFF0000"/>
        <rFont val="Arial"/>
        <family val="2"/>
      </rPr>
      <t>עליונה</t>
    </r>
    <r>
      <rPr>
        <sz val="11"/>
        <color rgb="FFFF0000"/>
        <rFont val="Arial"/>
        <family val="2"/>
      </rPr>
      <t xml:space="preserve"> ,</t>
    </r>
    <r>
      <rPr>
        <b/>
        <sz val="11"/>
        <color rgb="FFFF0000"/>
        <rFont val="Arial"/>
        <family val="2"/>
      </rPr>
      <t>מנייר</t>
    </r>
    <r>
      <rPr>
        <sz val="11"/>
        <color rgb="FFFF0000"/>
        <rFont val="Arial"/>
        <family val="2"/>
      </rPr>
      <t xml:space="preserve"> </t>
    </r>
    <r>
      <rPr>
        <b/>
        <sz val="11"/>
        <color rgb="FFFF0000"/>
        <rFont val="Arial"/>
        <family val="2"/>
      </rPr>
      <t>100% ממוחזר</t>
    </r>
    <r>
      <rPr>
        <sz val="11"/>
        <color rgb="FFFF0000"/>
        <rFont val="Arial"/>
        <family val="2"/>
      </rPr>
      <t>, A5, כריכה צבעונית, 72 דף, שורה / משובץ</t>
    </r>
  </si>
  <si>
    <r>
      <t>בלוק מנייר % 100 ממוחזר לכתיבה בצבע טבעי במידה 4</t>
    </r>
    <r>
      <rPr>
        <sz val="11"/>
        <color rgb="FFFF0000"/>
        <rFont val="Calibri"/>
        <family val="2"/>
      </rPr>
      <t>A</t>
    </r>
    <r>
      <rPr>
        <sz val="11"/>
        <color rgb="FFFF0000"/>
        <rFont val="Arial"/>
        <family val="2"/>
      </rPr>
      <t xml:space="preserve">  </t>
    </r>
    <r>
      <rPr>
        <b/>
        <sz val="11"/>
        <color rgb="FFFF0000"/>
        <rFont val="Arial"/>
        <family val="2"/>
      </rPr>
      <t>ספירלה בצד ימין</t>
    </r>
    <r>
      <rPr>
        <sz val="11"/>
        <color rgb="FFFF0000"/>
        <rFont val="Arial"/>
        <family val="2"/>
      </rPr>
      <t>, כריכת קרטון עליונה ותחתונה, שורה, מכיל 70 עד 80 דף.</t>
    </r>
  </si>
  <si>
    <r>
      <t xml:space="preserve">כריכה בחום , רוחב 15 מ"מ, מתאים לכריכה של עד 150 דף, </t>
    </r>
    <r>
      <rPr>
        <sz val="11"/>
        <color rgb="FFFF0000"/>
        <rFont val="Arial"/>
        <family val="2"/>
        <scheme val="minor"/>
      </rPr>
      <t>50</t>
    </r>
    <r>
      <rPr>
        <sz val="11"/>
        <rFont val="Arial"/>
        <family val="2"/>
        <scheme val="minor"/>
      </rPr>
      <t xml:space="preserve"> יחידות בחבילה</t>
    </r>
  </si>
  <si>
    <r>
      <t xml:space="preserve">חבילת כריכה בחום, רוחב 15 מ"מ הכריכה, </t>
    </r>
    <r>
      <rPr>
        <sz val="11"/>
        <color rgb="FFFF0000"/>
        <rFont val="Arial"/>
        <family val="2"/>
        <scheme val="minor"/>
      </rPr>
      <t>50</t>
    </r>
    <r>
      <rPr>
        <sz val="11"/>
        <rFont val="Arial"/>
        <family val="2"/>
        <scheme val="minor"/>
      </rPr>
      <t xml:space="preserve"> יחידות בחבילה</t>
    </r>
  </si>
  <si>
    <r>
      <t xml:space="preserve">חבילת כריכה בחום, רוחב 12 מ"מ הכריכה, </t>
    </r>
    <r>
      <rPr>
        <sz val="11"/>
        <color rgb="FFFF0000"/>
        <rFont val="Arial"/>
        <family val="2"/>
        <scheme val="minor"/>
      </rPr>
      <t>50</t>
    </r>
    <r>
      <rPr>
        <sz val="11"/>
        <rFont val="Arial"/>
        <family val="2"/>
        <scheme val="minor"/>
      </rPr>
      <t xml:space="preserve"> יחידות בחבילה</t>
    </r>
  </si>
  <si>
    <r>
      <t xml:space="preserve">כריכה בחום , רוחב 12 מ"מ, מתאים לכריכה של עד 120 דף, </t>
    </r>
    <r>
      <rPr>
        <sz val="11"/>
        <color rgb="FFFF0000"/>
        <rFont val="Arial"/>
        <family val="2"/>
        <scheme val="minor"/>
      </rPr>
      <t>50</t>
    </r>
    <r>
      <rPr>
        <sz val="11"/>
        <rFont val="Arial"/>
        <family val="2"/>
        <scheme val="minor"/>
      </rPr>
      <t xml:space="preserve"> יחידות בחבילה</t>
    </r>
  </si>
  <si>
    <r>
      <t xml:space="preserve">חבילת כריכה בחום, רוחב 20 מ"מ הכריכה, </t>
    </r>
    <r>
      <rPr>
        <sz val="11"/>
        <color rgb="FFFF0000"/>
        <rFont val="Arial"/>
        <family val="2"/>
        <scheme val="minor"/>
      </rPr>
      <t>50</t>
    </r>
    <r>
      <rPr>
        <sz val="11"/>
        <rFont val="Arial"/>
        <family val="2"/>
        <scheme val="minor"/>
      </rPr>
      <t xml:space="preserve"> יחידות בחבילה</t>
    </r>
  </si>
  <si>
    <r>
      <t xml:space="preserve">כריכה בחום , רוחב 20 מ"מ, מתאים לכריכה של עד  200 דף, </t>
    </r>
    <r>
      <rPr>
        <sz val="11"/>
        <color rgb="FFFF0000"/>
        <rFont val="Arial"/>
        <family val="2"/>
        <scheme val="minor"/>
      </rPr>
      <t>50</t>
    </r>
    <r>
      <rPr>
        <sz val="11"/>
        <rFont val="Arial"/>
        <family val="2"/>
        <scheme val="minor"/>
      </rPr>
      <t xml:space="preserve"> יחידות בחבילה</t>
    </r>
  </si>
  <si>
    <r>
      <t xml:space="preserve">חבילת כריכה בחום, רוחב 30 מ"מ הכריכה, </t>
    </r>
    <r>
      <rPr>
        <sz val="11"/>
        <color rgb="FFFF0000"/>
        <rFont val="Arial"/>
        <family val="2"/>
        <scheme val="minor"/>
      </rPr>
      <t>50</t>
    </r>
    <r>
      <rPr>
        <sz val="11"/>
        <rFont val="Arial"/>
        <family val="2"/>
        <scheme val="minor"/>
      </rPr>
      <t xml:space="preserve"> יחידות בחבילה</t>
    </r>
  </si>
  <si>
    <r>
      <t xml:space="preserve">כריכה בחום , רוחב 30 מ"מ, מתאים לכריכה של עד 300 דף, </t>
    </r>
    <r>
      <rPr>
        <sz val="11"/>
        <color rgb="FFFF0000"/>
        <rFont val="Arial"/>
        <family val="2"/>
        <scheme val="minor"/>
      </rPr>
      <t>50</t>
    </r>
    <r>
      <rPr>
        <sz val="11"/>
        <rFont val="Arial"/>
        <family val="2"/>
        <scheme val="minor"/>
      </rPr>
      <t xml:space="preserve"> יחידות בחבילה בצבעים שונים</t>
    </r>
  </si>
  <si>
    <r>
      <t xml:space="preserve">3M ,קוברה, </t>
    </r>
    <r>
      <rPr>
        <sz val="11"/>
        <color rgb="FFFF0000"/>
        <rFont val="Arial"/>
        <family val="2"/>
        <scheme val="minor"/>
      </rPr>
      <t>טסה</t>
    </r>
  </si>
  <si>
    <r>
      <t xml:space="preserve">סרט דביק חום / שקוף רוחב 50 מ"מ אורך </t>
    </r>
    <r>
      <rPr>
        <sz val="11"/>
        <color rgb="FFFF0000"/>
        <rFont val="Arial"/>
        <family val="2"/>
        <scheme val="minor"/>
      </rPr>
      <t>לפחות 60  מטר , חוזק הדבקה גבוה במיוחד</t>
    </r>
  </si>
  <si>
    <r>
      <t xml:space="preserve">סרט דביק חום/שקוף עשוי פוליפורפילן למטרות אריזת קרטונים, </t>
    </r>
    <r>
      <rPr>
        <sz val="11"/>
        <color rgb="FFFF0000"/>
        <rFont val="Arial"/>
        <family val="2"/>
        <scheme val="minor"/>
      </rPr>
      <t>חוזק הדבקה גבוה במיוחד, לפחות 60 מטר בגליל</t>
    </r>
    <r>
      <rPr>
        <sz val="11"/>
        <rFont val="Arial"/>
        <family val="2"/>
        <scheme val="minor"/>
      </rPr>
      <t>, רוחב סרט  "2 לפי תקן ת"י 791</t>
    </r>
  </si>
  <si>
    <t>3M, טסה</t>
  </si>
  <si>
    <r>
      <t xml:space="preserve">מהדק מס' 2 </t>
    </r>
    <r>
      <rPr>
        <sz val="11"/>
        <color rgb="FFFF0000"/>
        <rFont val="Arial"/>
        <family val="2"/>
        <scheme val="minor"/>
      </rPr>
      <t>1000 יחידות</t>
    </r>
  </si>
  <si>
    <r>
      <t xml:space="preserve">שדכן </t>
    </r>
    <r>
      <rPr>
        <sz val="11"/>
        <color rgb="FFFF0000"/>
        <rFont val="Arial"/>
        <family val="2"/>
        <scheme val="minor"/>
      </rPr>
      <t>24</t>
    </r>
    <r>
      <rPr>
        <sz val="11"/>
        <rFont val="Arial"/>
        <family val="2"/>
        <scheme val="minor"/>
      </rPr>
      <t xml:space="preserve"> דף לסיכות 26/6</t>
    </r>
  </si>
  <si>
    <r>
      <t xml:space="preserve">שדכן הידוק שטוח ל </t>
    </r>
    <r>
      <rPr>
        <sz val="11"/>
        <color rgb="FFFF0000"/>
        <rFont val="Arial"/>
        <family val="2"/>
        <scheme val="minor"/>
      </rPr>
      <t>24</t>
    </r>
    <r>
      <rPr>
        <sz val="11"/>
        <rFont val="Arial"/>
        <family val="2"/>
        <scheme val="minor"/>
      </rPr>
      <t xml:space="preserve"> דף לסיכות 26/6</t>
    </r>
  </si>
  <si>
    <r>
      <t xml:space="preserve">שדכן </t>
    </r>
    <r>
      <rPr>
        <sz val="11"/>
        <color rgb="FFFF0000"/>
        <rFont val="Arial"/>
        <family val="2"/>
        <scheme val="minor"/>
      </rPr>
      <t>בעל כושר הידוק מקסימלי  - לפחות</t>
    </r>
    <r>
      <rPr>
        <sz val="11"/>
        <rFont val="Arial"/>
        <family val="2"/>
        <scheme val="minor"/>
      </rPr>
      <t xml:space="preserve"> 110 דף 9 סיכות 9/8-10-12-14</t>
    </r>
  </si>
  <si>
    <r>
      <t xml:space="preserve">שדכן גדול </t>
    </r>
    <r>
      <rPr>
        <sz val="11"/>
        <color rgb="FFFF0000"/>
        <rFont val="Arial"/>
        <family val="2"/>
        <scheme val="minor"/>
      </rPr>
      <t>בעל כושר הידוק מקסימלי של לפחות 140 דף</t>
    </r>
  </si>
  <si>
    <r>
      <t xml:space="preserve">נייר דמוי קלף במידה A4 משקל </t>
    </r>
    <r>
      <rPr>
        <sz val="11"/>
        <color rgb="FFFF0000"/>
        <rFont val="Arial"/>
        <family val="2"/>
        <scheme val="minor"/>
      </rPr>
      <t>לפחות</t>
    </r>
    <r>
      <rPr>
        <sz val="11"/>
        <rFont val="Arial"/>
        <family val="2"/>
        <scheme val="minor"/>
      </rPr>
      <t xml:space="preserve"> 160גר' 100 יחידות</t>
    </r>
  </si>
  <si>
    <r>
      <t xml:space="preserve">נייר דמוי קלף עבה ,A4, משקל 160 גרם למ"ר </t>
    </r>
    <r>
      <rPr>
        <sz val="11"/>
        <color rgb="FFFF0000"/>
        <rFont val="Arial"/>
        <family val="2"/>
        <scheme val="minor"/>
      </rPr>
      <t xml:space="preserve">לפחות </t>
    </r>
    <r>
      <rPr>
        <sz val="11"/>
        <rFont val="Arial"/>
        <family val="2"/>
        <scheme val="minor"/>
      </rPr>
      <t>בצבעים שונים, אריזה מונעת לחות מנייר קרפט במשקל 70 גר' למ"ר לפחות. כל אריזה תסומן בהתאם למפרט דלעיל ותסומן בנוסף עם הסימנים הנדרשים ע"י חוקי המדינה. 100 יחדות באריזה</t>
    </r>
  </si>
  <si>
    <r>
      <t xml:space="preserve">
</t>
    </r>
    <r>
      <rPr>
        <sz val="11"/>
        <color rgb="FFFF0000"/>
        <rFont val="Arial"/>
        <family val="2"/>
        <scheme val="minor"/>
      </rPr>
      <t>נייר ממו 9*9 / 8*8 ס'מ ממוחזר לכתיבה בצבע טבעי</t>
    </r>
  </si>
  <si>
    <r>
      <t xml:space="preserve">
</t>
    </r>
    <r>
      <rPr>
        <sz val="11"/>
        <color rgb="FFFF0000"/>
        <rFont val="Arial"/>
        <family val="2"/>
        <scheme val="minor"/>
      </rPr>
      <t>נייר ממו להשארת הודעות, תזכורות וכד'.
גודל 9*9 / 8*8 ס'מ פתקיות מנייר ממוחזר לכתיבה בצבע טבעי בדרגת לובן לפחות ISO  63 במשקל מרחבי 75 עד 80 גר'
גובה כללי 4 ס"מ (נייר 75-80 גרם). 
מתאים לכל המעמדים לניירות ממו</t>
    </r>
    <r>
      <rPr>
        <sz val="11"/>
        <color theme="1"/>
        <rFont val="Arial"/>
        <family val="2"/>
        <scheme val="minor"/>
      </rPr>
      <t xml:space="preserve">
</t>
    </r>
  </si>
  <si>
    <r>
      <t xml:space="preserve">מחשבון עם פונקציות פיננסיות. </t>
    </r>
    <r>
      <rPr>
        <b/>
        <sz val="11"/>
        <color rgb="FFFF0000"/>
        <rFont val="Arial"/>
        <family val="2"/>
        <scheme val="minor"/>
      </rPr>
      <t>14</t>
    </r>
    <r>
      <rPr>
        <sz val="11"/>
        <rFont val="Arial"/>
        <family val="2"/>
        <scheme val="minor"/>
      </rPr>
      <t xml:space="preserve"> תוים</t>
    </r>
  </si>
  <si>
    <r>
      <t xml:space="preserve">מכשיר ליצור תויות </t>
    </r>
    <r>
      <rPr>
        <b/>
        <sz val="11"/>
        <color rgb="FFFF0000"/>
        <rFont val="Arial"/>
        <family val="2"/>
        <scheme val="minor"/>
      </rPr>
      <t>LM-210-D</t>
    </r>
    <r>
      <rPr>
        <sz val="11"/>
        <rFont val="Arial"/>
        <family val="2"/>
        <scheme val="minor"/>
      </rPr>
      <t xml:space="preserve"> חברת DYMO </t>
    </r>
  </si>
  <si>
    <r>
      <t>תיק פוליגל רוחב 2.5 ס"מ גודל: 25*36.6 ס"מ</t>
    </r>
    <r>
      <rPr>
        <b/>
        <sz val="11"/>
        <color rgb="FFFF0000"/>
        <rFont val="Arial"/>
        <family val="2"/>
        <scheme val="minor"/>
      </rPr>
      <t xml:space="preserve">
10 יח בסט</t>
    </r>
  </si>
  <si>
    <t xml:space="preserve">סרט אריזה PVC חוזק הדבקה גבוה במיוחד, לפחות 60 מטר אורך, רוחב 2' </t>
  </si>
  <si>
    <t>מחיר מקסימום כולל מע"מ</t>
  </si>
  <si>
    <t>קופסאת קרטון לארכיב בגודל רגיל ללא מכסה בלי הדפסה, פטנט פתיחה מהירה</t>
  </si>
  <si>
    <t>קופסאת קרטון לארכיב בגודל רגיל ללא מכסה בלי הדפסה</t>
  </si>
  <si>
    <t>קופסאת קרטון לארכיב בגודל רגיל עם מכסה בלי הדפסה, פטנט פתיחה מהירה</t>
  </si>
  <si>
    <t>קופסאת קרטון לארכיב בגודל רגיל עם מכסה בלי הדפסה</t>
  </si>
  <si>
    <t>קופסאת קרטון לארכיב בגודל רגיל ללא מכסה עם הדפסה, פטנט פתיחה מהירה</t>
  </si>
  <si>
    <t>קופסאת קרטון לארכיב בגודל רגיל ללא מכסה עם הדפסה</t>
  </si>
  <si>
    <t>קופסאת קרטון לארכיב בגודל רגיל עם מכסה עם הדפסה, פטנט פתיחה מהירה</t>
  </si>
  <si>
    <t>קופסאת קרטון לארכיב בגודל רגיל עם מכסה עם הדפסה</t>
  </si>
  <si>
    <t>קופסאת קרטון בגודל רגיל לגניזה לצמיתות (עם ציפוי פנימי) עם מכסה ללא הדפסה</t>
  </si>
  <si>
    <t>קופסאת קרטון בגודל רגיל לגניזה לצמיתות (עם ציפוי פנימי) עם מכסה ועם הדפסה</t>
  </si>
  <si>
    <t>קופסאת קרטון לארכיב בגודל גדול עם מכסה בלי הדפסה</t>
  </si>
  <si>
    <t>קופסאת קרטון לארכיב בגודל מיוחד עם מכסה בלי הדפסה</t>
  </si>
  <si>
    <t>קופסאת קרטון לארכיב בגודל 1/2 עם מכסה בלי הדפסה</t>
  </si>
  <si>
    <t>קופסאת קרטון לארכיב בגודל 1/6 עם מכסה בלי הדפסה</t>
  </si>
  <si>
    <t>חבילת כריכה בחום, רוחב 15 מ"מ הכריכה, 50 יחידות בחבילה</t>
  </si>
  <si>
    <t>כריכה בחום , רוחב 15 מ"מ, מתאים לכריכה של עד 150 דף, 50 יחידות בחבילה</t>
  </si>
  <si>
    <t>חבילת כריכה בחום, רוחב 12 מ"מ הכריכה, 50 יחידות בחבילה</t>
  </si>
  <si>
    <t>כריכה בחום , רוחב 12 מ"מ, מתאים לכריכה של עד 120 דף, 50 יחידות בחבילה</t>
  </si>
  <si>
    <t>חבילת כריכה בחום, רוחב 20 מ"מ הכריכה, 50 יחידות בחבילה</t>
  </si>
  <si>
    <t>כריכה בחום , רוחב 20 מ"מ, מתאים לכריכה של עד  200 דף, 50 יחידות בחבילה</t>
  </si>
  <si>
    <t>חבילת כריכה בחום, רוחב 30 מ"מ הכריכה, 50 יחידות בחבילה</t>
  </si>
  <si>
    <t>כריכה בחום , רוחב 30 מ"מ, מתאים לכריכה של עד 300 דף, 50 יחידות בחבילה בצבעים שונים</t>
  </si>
  <si>
    <t>3M ,קוברה, טסה</t>
  </si>
  <si>
    <t>סרט דביק חום / שקוף רוחב 50 מ"מ אורך לפחות 60  מטר , חוזק הדבקה גבוה במיוחד</t>
  </si>
  <si>
    <t>סרט דביק חום/שקוף עשוי פוליפורפילן למטרות אריזת קרטונים, חוזק הדבקה גבוה במיוחד, לפחות 60 מטר בגליל, רוחב סרט  "2 לפי תקן ת"י 791</t>
  </si>
  <si>
    <t>מהדק מס' 2 1000 יחידות</t>
  </si>
  <si>
    <t>שדכן 24 דף לסיכות 26/6</t>
  </si>
  <si>
    <t>שדכן הידוק שטוח ל 24 דף לסיכות 26/6</t>
  </si>
  <si>
    <t>שדכן בעל כושר הידוק מקסימלי  - לפחות 110 דף 9 סיכות 9/8-10-12-14</t>
  </si>
  <si>
    <t>שדכן גדול בעל כושר הידוק מקסימלי של לפחות 140 דף</t>
  </si>
  <si>
    <t>נייר דמוי קלף במידה A4 משקל לפחות 160גר' 100 יחידות</t>
  </si>
  <si>
    <t>נייר דמוי קלף עבה ,A4, משקל 160 גרם למ"ר לפחות בצבעים שונים, אריזה מונעת לחות מנייר קרפט במשקל 70 גר' למ"ר לפחות. כל אריזה תסומן בהתאם למפרט דלעיל ותסומן בנוסף עם הסימנים הנדרשים ע"י חוקי המדינה. 100 יחדות באריזה</t>
  </si>
  <si>
    <t>נייר צילום A3, במשקל 80 גר' צבעים בהירים, 500 דף בחבילה</t>
  </si>
  <si>
    <t>נייר צילום A3, נייר 100% ממוחזר במשקל 80 גר' צבעים בהירים, 500 דף בחבילה</t>
  </si>
  <si>
    <t>נייר 100% ממוחזר משקל 80 גר' למ"ר, בדרגת לובן לפחות ISO 63, סטיית משקל מותרת 4% לכל כיוון, מידות 420X297 מ"מ, 500 דף בחבילה, אריזה מונעת לחות. כל אריזה תסומן עם המפרט דלעיל ותסומן בנוסף עם כל הסימנים האחרים הנדרשים ע"י חוקי המדינה.</t>
  </si>
  <si>
    <t>נייר צילום A3, במשקל 80 גר' צבעים כהים, 500 דף בחבילה</t>
  </si>
  <si>
    <t xml:space="preserve">
נייר ממו 9*9 / 8*8 ס'מ ממוחזר לכתיבה בצבע טבעי</t>
  </si>
  <si>
    <t xml:space="preserve">
נייר ממו להשארת הודעות, תזכורות וכד'.
גודל 9*9 / 8*8 ס'מ פתקיות מנייר ממוחזר לכתיבה בצבע טבעי בדרגת לובן לפחות ISO  63 במשקל מרחבי 75 עד 80 גר'
גובה כללי 4 ס"מ (נייר 75-80 גרם). 
מתאים לכל המעמדים לניירות ממו
</t>
  </si>
  <si>
    <t>בלוק מנייר % 100 ממוחזר לכתיבה בצבע טבעי במידה A4  שורה / משובץ 50 דף</t>
  </si>
  <si>
    <t>בלוק לכתיבה במידה A4 מנייר % 100 ממוחזר בצבע טבעי בדרגת לובן לפחות ISO  63 במשקל מרחבי 75 עד 80 גר' שורה / משובץ 50 דף בבלוק</t>
  </si>
  <si>
    <t>בלוק מנייר % 100 ממוחזר לכתיבה בצבע טבעי במידה A5  שורה / משובץ 50 דף</t>
  </si>
  <si>
    <t>בלוק לכתיבה במידה A5 מנייר % 100 ממוחזר בצבע טבעי בדרגת לובן לפחות ISO  63 במשקל מרחבי 75 עד 80 גר' שורה / משובץ 50 דף בבלוק</t>
  </si>
  <si>
    <t>בלוק מנייר % 100 ממוחזר לכתיבה בצבע טבעי במידה 4A  ספירלה עליונה, כריכת קרטון עליונה ותחתונה, שורה, מכיל 70 עד 80 דף.</t>
  </si>
  <si>
    <t>בלוק במידה 4 A מנייר % 100 ממוחזר לכתיבה בצבע טבעי בדרגת לובן לפחות ISO  63 במשקל מרחבי 75 עד 80 גר' . ספירלה עליונה, כריכת קרטון עליונה ותחתונה, שורה, מכיל 70 עד 80 דף.</t>
  </si>
  <si>
    <t>מחברת ספירלה,מנייר 100% ממוחזר, A5, כריכה צבעונית, 72 דף, שורה / משובץ</t>
  </si>
  <si>
    <t>מחשבון עם פונקציות פיננסיות. 14 תוים</t>
  </si>
  <si>
    <t xml:space="preserve">מכשיר ליצור תויות LM-210-D חברת DYMO </t>
  </si>
  <si>
    <t>תיק פוליגל רוחב 2.5 ס"מ גודל: 25*36.6 ס"מ
10 יח בסט</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</si>
</sst>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164" formatCode="&quot;₪&quot;\ #,##0.00"/>
    <numFmt numFmtId="165" formatCode="[$₪-40D]\ #,##0.00"/>
  </numFmts>
  <fonts count="42" x14ac:knownFonts="1">
    <font>
      <sz val="10"/>
      <name val="Arial"/>
      <family val="2"/>
    </font>
    <font>
      <sz val="11"/>
      <color theme="1"/>
      <name val="Arial"/>
      <family val="2"/>
      <charset val="177"/>
      <scheme val="minor"/>
    </font>
    <font>
      <sz val="11"/>
      <color theme="1"/>
      <name val="Arial"/>
      <family val="2"/>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0"/>
      <name val="Arial"/>
      <family val="2"/>
    </font>
    <font>
      <b/>
      <sz val="11"/>
      <color theme="1"/>
      <name val="Arial"/>
      <family val="2"/>
      <scheme val="minor"/>
    </font>
    <font>
      <b/>
      <sz val="13"/>
      <color theme="1"/>
      <name val="Arial"/>
      <family val="2"/>
      <charset val="177"/>
      <scheme val="minor"/>
    </font>
    <font>
      <sz val="11"/>
      <color theme="1"/>
      <name val="Arial"/>
      <family val="2"/>
      <scheme val="minor"/>
    </font>
    <font>
      <b/>
      <sz val="11"/>
      <color indexed="8"/>
      <name val="Arial"/>
      <family val="2"/>
      <scheme val="minor"/>
    </font>
    <font>
      <sz val="10"/>
      <color indexed="8"/>
      <name val="Arial"/>
      <family val="2"/>
    </font>
    <font>
      <sz val="11"/>
      <name val="Arial"/>
      <family val="2"/>
      <scheme val="minor"/>
    </font>
    <font>
      <sz val="11"/>
      <color rgb="FFFF0000"/>
      <name val="Arial"/>
      <family val="2"/>
      <scheme val="minor"/>
    </font>
    <font>
      <b/>
      <u/>
      <sz val="11"/>
      <color theme="1"/>
      <name val="Arial"/>
      <family val="2"/>
      <scheme val="minor"/>
    </font>
    <font>
      <sz val="11"/>
      <color indexed="9"/>
      <name val="Arial"/>
      <family val="2"/>
      <scheme val="minor"/>
    </font>
    <font>
      <sz val="11"/>
      <color indexed="8"/>
      <name val="Arial"/>
      <family val="2"/>
      <scheme val="minor"/>
    </font>
    <font>
      <u/>
      <sz val="11"/>
      <name val="Arial"/>
      <family val="2"/>
      <scheme val="minor"/>
    </font>
    <font>
      <b/>
      <sz val="11"/>
      <name val="Arial"/>
      <family val="2"/>
      <scheme val="minor"/>
    </font>
    <font>
      <b/>
      <sz val="14"/>
      <color theme="1"/>
      <name val="Arial"/>
      <family val="2"/>
      <scheme val="minor"/>
    </font>
    <font>
      <b/>
      <sz val="24"/>
      <color theme="1"/>
      <name val="Arial"/>
      <family val="2"/>
      <scheme val="minor"/>
    </font>
    <font>
      <b/>
      <sz val="11"/>
      <color theme="2"/>
      <name val="Arial"/>
      <family val="2"/>
      <scheme val="minor"/>
    </font>
    <font>
      <sz val="11"/>
      <color theme="2"/>
      <name val="Arial"/>
      <family val="2"/>
      <scheme val="minor"/>
    </font>
    <font>
      <b/>
      <sz val="18"/>
      <color theme="2"/>
      <name val="Arial"/>
      <family val="2"/>
      <scheme val="minor"/>
    </font>
    <font>
      <u/>
      <sz val="11"/>
      <color theme="1"/>
      <name val="Arial"/>
      <family val="2"/>
      <charset val="177"/>
      <scheme val="minor"/>
    </font>
    <font>
      <sz val="11"/>
      <name val="Calibri"/>
      <family val="2"/>
    </font>
    <font>
      <sz val="11"/>
      <name val="Arial"/>
      <family val="2"/>
    </font>
    <font>
      <b/>
      <sz val="11"/>
      <name val="Arial"/>
      <family val="2"/>
    </font>
    <font>
      <u/>
      <sz val="11"/>
      <color theme="1"/>
      <name val="Arial"/>
      <family val="2"/>
      <scheme val="minor"/>
    </font>
    <font>
      <b/>
      <sz val="20"/>
      <color theme="1"/>
      <name val="Arial"/>
      <family val="2"/>
      <scheme val="minor"/>
    </font>
    <font>
      <b/>
      <sz val="16"/>
      <name val="Arial"/>
      <family val="2"/>
    </font>
    <font>
      <b/>
      <sz val="11"/>
      <color rgb="FFFF0000"/>
      <name val="Arial"/>
      <family val="2"/>
    </font>
    <font>
      <sz val="11"/>
      <color rgb="FFFF0000"/>
      <name val="Arial"/>
      <family val="2"/>
    </font>
    <font>
      <sz val="11"/>
      <color rgb="FFFF0000"/>
      <name val="Calibri"/>
      <family val="2"/>
    </font>
    <font>
      <b/>
      <sz val="11"/>
      <color rgb="FFFF0000"/>
      <name val="Arial"/>
      <family val="2"/>
      <scheme val="minor"/>
    </font>
  </fonts>
  <fills count="11">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s>
  <cellStyleXfs count="10">
    <xf numFmtId="0" fontId="0" fillId="0" borderId="0"/>
    <xf numFmtId="0" fontId="12" fillId="0" borderId="0"/>
    <xf numFmtId="0" fontId="11" fillId="0" borderId="0"/>
    <xf numFmtId="0" fontId="13" fillId="0" borderId="0"/>
    <xf numFmtId="0" fontId="18" fillId="0" borderId="0"/>
    <xf numFmtId="0" fontId="10" fillId="0" borderId="0"/>
    <xf numFmtId="0" fontId="13" fillId="0" borderId="0"/>
    <xf numFmtId="0" fontId="9" fillId="0" borderId="0"/>
    <xf numFmtId="9" fontId="9" fillId="0" borderId="0" applyFont="0" applyFill="0" applyBorder="0" applyAlignment="0" applyProtection="0"/>
    <xf numFmtId="0" fontId="6" fillId="0" borderId="0"/>
  </cellStyleXfs>
  <cellXfs count="231">
    <xf numFmtId="0" fontId="0" fillId="0" borderId="0" xfId="0"/>
    <xf numFmtId="0" fontId="15" fillId="4" borderId="4" xfId="2" applyFont="1" applyFill="1" applyBorder="1" applyAlignment="1">
      <alignment horizontal="center" vertical="center" wrapText="1"/>
    </xf>
    <xf numFmtId="0" fontId="15" fillId="4" borderId="12" xfId="2" applyFont="1" applyFill="1" applyBorder="1" applyAlignment="1">
      <alignment horizontal="center" vertical="center" wrapText="1"/>
    </xf>
    <xf numFmtId="0" fontId="16" fillId="0" borderId="0" xfId="5" applyFont="1" applyAlignment="1">
      <alignment horizontal="center" vertical="center" wrapText="1"/>
    </xf>
    <xf numFmtId="0" fontId="19" fillId="0" borderId="1" xfId="3" applyFont="1" applyFill="1" applyBorder="1" applyAlignment="1">
      <alignment horizontal="center" vertical="center" wrapText="1"/>
    </xf>
    <xf numFmtId="0" fontId="16" fillId="0" borderId="1" xfId="5" applyFont="1" applyBorder="1" applyAlignment="1">
      <alignment horizontal="center" vertical="center" wrapText="1"/>
    </xf>
    <xf numFmtId="0" fontId="16" fillId="0" borderId="1" xfId="5" applyFont="1" applyFill="1" applyBorder="1" applyAlignment="1">
      <alignment horizontal="center" vertical="center" wrapText="1"/>
    </xf>
    <xf numFmtId="0" fontId="19" fillId="0" borderId="1" xfId="6" applyNumberFormat="1" applyFont="1" applyFill="1" applyBorder="1" applyAlignment="1">
      <alignment horizontal="center" vertical="center" wrapText="1"/>
    </xf>
    <xf numFmtId="0" fontId="19" fillId="0" borderId="1" xfId="6" applyFont="1" applyFill="1" applyBorder="1" applyAlignment="1">
      <alignment horizontal="center" vertical="center" wrapText="1"/>
    </xf>
    <xf numFmtId="0" fontId="19" fillId="0" borderId="1" xfId="6" applyFont="1" applyFill="1" applyBorder="1" applyAlignment="1">
      <alignment horizontal="center" vertical="center" wrapText="1" shrinkToFit="1"/>
    </xf>
    <xf numFmtId="0" fontId="19" fillId="0" borderId="1" xfId="6" applyFont="1" applyBorder="1" applyAlignment="1">
      <alignment horizontal="center" vertical="center" wrapText="1"/>
    </xf>
    <xf numFmtId="0" fontId="19" fillId="0" borderId="0" xfId="6" applyFont="1" applyFill="1" applyBorder="1" applyAlignment="1">
      <alignment horizontal="center" vertical="center" wrapText="1"/>
    </xf>
    <xf numFmtId="0" fontId="23" fillId="0" borderId="1" xfId="6" applyFont="1" applyFill="1" applyBorder="1" applyAlignment="1">
      <alignment horizontal="center" vertical="center" wrapText="1" shrinkToFit="1"/>
    </xf>
    <xf numFmtId="0" fontId="16" fillId="0" borderId="0" xfId="5" applyFont="1" applyFill="1" applyAlignment="1">
      <alignment horizontal="center" vertical="center" wrapText="1"/>
    </xf>
    <xf numFmtId="0" fontId="16" fillId="0" borderId="0" xfId="5" applyFont="1" applyFill="1" applyBorder="1" applyAlignment="1">
      <alignment horizontal="center" vertical="center" wrapText="1"/>
    </xf>
    <xf numFmtId="0" fontId="16" fillId="0" borderId="0" xfId="6" applyFont="1" applyFill="1" applyBorder="1" applyAlignment="1">
      <alignment horizontal="center" vertical="center" wrapText="1"/>
    </xf>
    <xf numFmtId="0" fontId="19" fillId="0" borderId="1" xfId="6" applyFont="1" applyFill="1" applyBorder="1" applyAlignment="1" applyProtection="1">
      <alignment horizontal="center" vertical="center" wrapText="1"/>
    </xf>
    <xf numFmtId="0" fontId="19" fillId="0" borderId="1" xfId="6" applyFont="1" applyFill="1" applyBorder="1" applyAlignment="1">
      <alignment horizontal="center" vertical="center" wrapText="1" shrinkToFit="1" readingOrder="2"/>
    </xf>
    <xf numFmtId="0" fontId="19" fillId="0" borderId="1" xfId="5" applyFont="1" applyBorder="1" applyAlignment="1">
      <alignment horizontal="center" vertical="center" wrapText="1"/>
    </xf>
    <xf numFmtId="165" fontId="19" fillId="0" borderId="1" xfId="6" applyNumberFormat="1" applyFont="1" applyFill="1" applyBorder="1" applyAlignment="1">
      <alignment horizontal="center" vertical="center" wrapText="1"/>
    </xf>
    <xf numFmtId="165" fontId="19" fillId="0" borderId="0" xfId="6" applyNumberFormat="1" applyFont="1" applyFill="1" applyBorder="1" applyAlignment="1">
      <alignment horizontal="center" vertical="center" wrapText="1"/>
    </xf>
    <xf numFmtId="165" fontId="16" fillId="0" borderId="0" xfId="6" applyNumberFormat="1" applyFont="1" applyFill="1" applyBorder="1" applyAlignment="1">
      <alignment horizontal="center" vertical="center" wrapText="1"/>
    </xf>
    <xf numFmtId="165" fontId="19" fillId="0" borderId="1" xfId="6" applyNumberFormat="1" applyFont="1" applyFill="1" applyBorder="1" applyAlignment="1">
      <alignment horizontal="center" vertical="center" wrapText="1" shrinkToFit="1"/>
    </xf>
    <xf numFmtId="0" fontId="15" fillId="4" borderId="13" xfId="2" applyFont="1" applyFill="1" applyBorder="1" applyAlignment="1">
      <alignment horizontal="center" vertical="center" wrapText="1"/>
    </xf>
    <xf numFmtId="0" fontId="19" fillId="0" borderId="17" xfId="3" applyFont="1" applyFill="1" applyBorder="1" applyAlignment="1">
      <alignment horizontal="center" vertical="center" wrapText="1"/>
    </xf>
    <xf numFmtId="0" fontId="19" fillId="0" borderId="16" xfId="3" applyFont="1" applyFill="1" applyBorder="1" applyAlignment="1">
      <alignment horizontal="center" vertical="center" wrapText="1"/>
    </xf>
    <xf numFmtId="0" fontId="19" fillId="0" borderId="5" xfId="3" applyFont="1" applyFill="1" applyBorder="1" applyAlignment="1">
      <alignment horizontal="center" vertical="center" wrapText="1"/>
    </xf>
    <xf numFmtId="0" fontId="16" fillId="0" borderId="17" xfId="3" applyFont="1" applyFill="1" applyBorder="1" applyAlignment="1">
      <alignment horizontal="center" vertical="center" wrapText="1"/>
    </xf>
    <xf numFmtId="0" fontId="16" fillId="0" borderId="5" xfId="5" applyFont="1" applyBorder="1" applyAlignment="1">
      <alignment horizontal="center" vertical="center" wrapText="1"/>
    </xf>
    <xf numFmtId="0" fontId="19" fillId="0" borderId="5" xfId="6" applyFont="1" applyFill="1" applyBorder="1" applyAlignment="1">
      <alignment horizontal="center" vertical="center" wrapText="1" shrinkToFit="1"/>
    </xf>
    <xf numFmtId="0" fontId="17" fillId="0" borderId="0" xfId="4" applyFont="1" applyFill="1" applyBorder="1" applyAlignment="1">
      <alignment horizontal="center" vertical="center" wrapText="1" shrinkToFit="1"/>
    </xf>
    <xf numFmtId="0" fontId="21" fillId="0" borderId="0" xfId="5" applyFont="1" applyFill="1" applyBorder="1" applyAlignment="1">
      <alignment horizontal="center" vertical="center" wrapText="1"/>
    </xf>
    <xf numFmtId="0" fontId="17" fillId="0" borderId="0" xfId="6" applyFont="1" applyFill="1" applyBorder="1" applyAlignment="1">
      <alignment horizontal="center" vertical="center" wrapText="1" shrinkToFit="1"/>
    </xf>
    <xf numFmtId="164" fontId="19" fillId="0" borderId="0" xfId="3" applyNumberFormat="1" applyFont="1" applyFill="1" applyBorder="1" applyAlignment="1">
      <alignment horizontal="center" vertical="center" wrapText="1"/>
    </xf>
    <xf numFmtId="0" fontId="16" fillId="0" borderId="0" xfId="6" applyNumberFormat="1" applyFont="1" applyFill="1" applyBorder="1" applyAlignment="1">
      <alignment horizontal="center" vertical="center" wrapText="1" readingOrder="2"/>
    </xf>
    <xf numFmtId="0" fontId="19" fillId="0" borderId="0" xfId="6" applyNumberFormat="1" applyFont="1" applyFill="1" applyBorder="1" applyAlignment="1">
      <alignment horizontal="center" vertical="center" wrapText="1"/>
    </xf>
    <xf numFmtId="0" fontId="19" fillId="0" borderId="0" xfId="3" applyFont="1" applyFill="1" applyBorder="1" applyAlignment="1">
      <alignment horizontal="center" vertical="center" wrapText="1"/>
    </xf>
    <xf numFmtId="0" fontId="16" fillId="0" borderId="0" xfId="3" applyFont="1" applyFill="1" applyBorder="1" applyAlignment="1">
      <alignment horizontal="center" vertical="center" wrapText="1"/>
    </xf>
    <xf numFmtId="0" fontId="19" fillId="0" borderId="0" xfId="5" applyFont="1" applyFill="1" applyBorder="1" applyAlignment="1">
      <alignment horizontal="center" vertical="center" wrapText="1"/>
    </xf>
    <xf numFmtId="0" fontId="19" fillId="0" borderId="0" xfId="6" applyFont="1" applyFill="1" applyBorder="1" applyAlignment="1">
      <alignment horizontal="center" vertical="center" wrapText="1" shrinkToFit="1"/>
    </xf>
    <xf numFmtId="164" fontId="19" fillId="0" borderId="0" xfId="6" applyNumberFormat="1" applyFont="1" applyFill="1" applyBorder="1" applyAlignment="1">
      <alignment horizontal="center" vertical="center" wrapText="1"/>
    </xf>
    <xf numFmtId="2" fontId="16" fillId="0" borderId="0" xfId="5" applyNumberFormat="1" applyFont="1" applyFill="1" applyBorder="1" applyAlignment="1">
      <alignment horizontal="center" vertical="center" wrapText="1"/>
    </xf>
    <xf numFmtId="0" fontId="19" fillId="0" borderId="0" xfId="6" applyFont="1" applyFill="1" applyBorder="1" applyAlignment="1">
      <alignment horizontal="center" vertical="center"/>
    </xf>
    <xf numFmtId="44" fontId="19" fillId="0" borderId="0" xfId="6" applyNumberFormat="1" applyFont="1" applyFill="1" applyBorder="1" applyAlignment="1">
      <alignment horizontal="center" vertical="center" wrapText="1"/>
    </xf>
    <xf numFmtId="164" fontId="16" fillId="0" borderId="0" xfId="6" applyNumberFormat="1" applyFont="1" applyFill="1" applyBorder="1" applyAlignment="1">
      <alignment horizontal="center" vertical="center" wrapText="1"/>
    </xf>
    <xf numFmtId="0" fontId="23" fillId="0" borderId="0" xfId="6" applyFont="1" applyFill="1" applyBorder="1" applyAlignment="1">
      <alignment horizontal="center" vertical="center" wrapText="1" shrinkToFit="1"/>
    </xf>
    <xf numFmtId="0" fontId="19" fillId="0" borderId="0" xfId="6" applyFont="1" applyFill="1" applyBorder="1" applyAlignment="1" applyProtection="1">
      <alignment horizontal="center" vertical="center" wrapText="1"/>
    </xf>
    <xf numFmtId="0" fontId="19" fillId="0" borderId="0" xfId="6" applyFont="1" applyFill="1" applyBorder="1" applyAlignment="1">
      <alignment horizontal="center" vertical="center" wrapText="1" readingOrder="2"/>
    </xf>
    <xf numFmtId="0" fontId="19" fillId="0" borderId="0" xfId="6" applyFont="1" applyFill="1" applyBorder="1" applyAlignment="1">
      <alignment horizontal="center" vertical="center" wrapText="1" shrinkToFit="1" readingOrder="2"/>
    </xf>
    <xf numFmtId="0" fontId="16" fillId="0" borderId="1" xfId="6" applyFont="1" applyFill="1" applyBorder="1" applyAlignment="1">
      <alignment horizontal="center" vertical="center" wrapText="1"/>
    </xf>
    <xf numFmtId="165" fontId="16" fillId="0" borderId="1" xfId="6" applyNumberFormat="1" applyFont="1" applyFill="1" applyBorder="1" applyAlignment="1">
      <alignment horizontal="center" vertical="center" wrapText="1"/>
    </xf>
    <xf numFmtId="0" fontId="19" fillId="0" borderId="1" xfId="6" applyFont="1" applyFill="1" applyBorder="1" applyAlignment="1">
      <alignment horizontal="center" vertical="center"/>
    </xf>
    <xf numFmtId="44" fontId="19" fillId="0" borderId="1" xfId="6" applyNumberFormat="1" applyFont="1" applyFill="1" applyBorder="1" applyAlignment="1">
      <alignment horizontal="center" vertical="center" wrapText="1"/>
    </xf>
    <xf numFmtId="0" fontId="16" fillId="0" borderId="0" xfId="5" applyFont="1" applyAlignment="1">
      <alignment horizontal="center" vertical="center"/>
    </xf>
    <xf numFmtId="0" fontId="20" fillId="0" borderId="1" xfId="3" applyFont="1" applyFill="1" applyBorder="1" applyAlignment="1">
      <alignment horizontal="center" vertical="center" wrapText="1"/>
    </xf>
    <xf numFmtId="0" fontId="15" fillId="4" borderId="3" xfId="2" applyFont="1" applyFill="1" applyBorder="1" applyAlignment="1">
      <alignment horizontal="center" vertical="center" wrapText="1"/>
    </xf>
    <xf numFmtId="0" fontId="15" fillId="4" borderId="11" xfId="2" applyFont="1" applyFill="1" applyBorder="1" applyAlignment="1">
      <alignment horizontal="center" vertical="center" wrapText="1"/>
    </xf>
    <xf numFmtId="0" fontId="15" fillId="4" borderId="2" xfId="2" applyFont="1" applyFill="1" applyBorder="1" applyAlignment="1">
      <alignment horizontal="center" vertical="center" wrapText="1"/>
    </xf>
    <xf numFmtId="0" fontId="16" fillId="0" borderId="1" xfId="3" applyFont="1" applyFill="1" applyBorder="1" applyAlignment="1">
      <alignment horizontal="center" vertical="center" wrapText="1"/>
    </xf>
    <xf numFmtId="9" fontId="16" fillId="0" borderId="0" xfId="5" applyNumberFormat="1" applyFont="1" applyAlignment="1">
      <alignment horizontal="center" vertical="center" wrapText="1"/>
    </xf>
    <xf numFmtId="9" fontId="16" fillId="0" borderId="0" xfId="5" applyNumberFormat="1" applyFont="1" applyFill="1" applyAlignment="1">
      <alignment horizontal="center" vertical="center" wrapText="1"/>
    </xf>
    <xf numFmtId="0" fontId="19" fillId="0" borderId="5" xfId="6" applyFont="1" applyFill="1" applyBorder="1" applyAlignment="1" applyProtection="1">
      <alignment horizontal="center" vertical="center" wrapText="1"/>
    </xf>
    <xf numFmtId="9" fontId="16" fillId="0" borderId="15" xfId="5" applyNumberFormat="1" applyFont="1" applyBorder="1" applyAlignment="1">
      <alignment horizontal="center" vertical="center" wrapText="1"/>
    </xf>
    <xf numFmtId="0" fontId="16" fillId="0" borderId="15" xfId="5" applyFont="1" applyBorder="1" applyAlignment="1">
      <alignment horizontal="center" vertical="center" wrapText="1"/>
    </xf>
    <xf numFmtId="164" fontId="19" fillId="0" borderId="29" xfId="3" applyNumberFormat="1" applyFont="1" applyFill="1" applyBorder="1" applyAlignment="1">
      <alignment horizontal="center" vertical="center" wrapText="1"/>
    </xf>
    <xf numFmtId="0" fontId="19" fillId="5" borderId="1" xfId="3" applyFont="1" applyFill="1" applyBorder="1" applyAlignment="1">
      <alignment horizontal="center" vertical="center" wrapText="1"/>
    </xf>
    <xf numFmtId="0" fontId="16" fillId="0" borderId="17" xfId="5" applyFont="1" applyBorder="1" applyAlignment="1">
      <alignment horizontal="center" vertical="center" wrapText="1"/>
    </xf>
    <xf numFmtId="0" fontId="19" fillId="0" borderId="5" xfId="6" applyFont="1" applyFill="1" applyBorder="1" applyAlignment="1">
      <alignment horizontal="center" vertical="center" wrapText="1"/>
    </xf>
    <xf numFmtId="0" fontId="19" fillId="0" borderId="17" xfId="6" applyFont="1" applyFill="1" applyBorder="1" applyAlignment="1">
      <alignment horizontal="center" vertical="center" wrapText="1" shrinkToFit="1"/>
    </xf>
    <xf numFmtId="0" fontId="19" fillId="0" borderId="17" xfId="6" applyFont="1" applyFill="1" applyBorder="1" applyAlignment="1">
      <alignment horizontal="center" vertical="center" wrapText="1"/>
    </xf>
    <xf numFmtId="0" fontId="19" fillId="0" borderId="17" xfId="6" applyFont="1" applyBorder="1" applyAlignment="1">
      <alignment horizontal="center" vertical="center" wrapText="1"/>
    </xf>
    <xf numFmtId="0" fontId="16" fillId="0" borderId="5" xfId="6" applyFont="1" applyFill="1" applyBorder="1" applyAlignment="1">
      <alignment horizontal="center" vertical="center" wrapText="1"/>
    </xf>
    <xf numFmtId="0" fontId="16" fillId="0" borderId="17" xfId="5" applyFont="1" applyFill="1" applyBorder="1" applyAlignment="1">
      <alignment horizontal="center" vertical="center" wrapText="1"/>
    </xf>
    <xf numFmtId="9" fontId="16" fillId="0" borderId="30" xfId="5" applyNumberFormat="1" applyFont="1" applyBorder="1" applyAlignment="1">
      <alignment horizontal="center" vertical="center" wrapText="1"/>
    </xf>
    <xf numFmtId="9" fontId="16" fillId="0" borderId="12" xfId="5" applyNumberFormat="1" applyFont="1" applyBorder="1" applyAlignment="1">
      <alignment horizontal="center" vertical="center" wrapText="1"/>
    </xf>
    <xf numFmtId="0" fontId="19" fillId="0" borderId="26" xfId="6" applyFont="1" applyFill="1" applyBorder="1" applyAlignment="1" applyProtection="1">
      <alignment horizontal="center" vertical="center" wrapText="1"/>
    </xf>
    <xf numFmtId="0" fontId="19" fillId="0" borderId="23" xfId="3" applyFont="1" applyFill="1" applyBorder="1" applyAlignment="1">
      <alignment horizontal="center" vertical="center" wrapText="1"/>
    </xf>
    <xf numFmtId="0" fontId="19" fillId="0" borderId="26" xfId="3" applyFont="1" applyFill="1" applyBorder="1" applyAlignment="1">
      <alignment horizontal="center" vertical="center" wrapText="1"/>
    </xf>
    <xf numFmtId="9" fontId="14" fillId="0" borderId="30" xfId="5" applyNumberFormat="1" applyFont="1" applyBorder="1" applyAlignment="1">
      <alignment horizontal="center" vertical="center" wrapText="1"/>
    </xf>
    <xf numFmtId="0" fontId="16" fillId="0" borderId="17" xfId="5" applyFont="1" applyBorder="1" applyAlignment="1">
      <alignment horizontal="center" vertical="center" wrapText="1" readingOrder="2"/>
    </xf>
    <xf numFmtId="165" fontId="19" fillId="0" borderId="17" xfId="6" applyNumberFormat="1" applyFont="1" applyFill="1" applyBorder="1" applyAlignment="1">
      <alignment horizontal="center" vertical="center" wrapText="1"/>
    </xf>
    <xf numFmtId="0" fontId="28" fillId="7" borderId="15" xfId="4" applyFont="1" applyFill="1" applyBorder="1" applyAlignment="1">
      <alignment horizontal="center" vertical="center" wrapText="1" shrinkToFit="1"/>
    </xf>
    <xf numFmtId="0" fontId="28" fillId="7" borderId="15" xfId="6" applyFont="1" applyFill="1" applyBorder="1" applyAlignment="1">
      <alignment horizontal="center" vertical="center" wrapText="1" shrinkToFit="1"/>
    </xf>
    <xf numFmtId="0" fontId="29" fillId="7" borderId="15" xfId="5" applyFont="1" applyFill="1" applyBorder="1" applyAlignment="1">
      <alignment horizontal="center" vertical="center" wrapText="1"/>
    </xf>
    <xf numFmtId="9" fontId="29" fillId="7" borderId="15" xfId="5" applyNumberFormat="1" applyFont="1" applyFill="1" applyBorder="1" applyAlignment="1">
      <alignment horizontal="center" vertical="center" wrapText="1"/>
    </xf>
    <xf numFmtId="164" fontId="16" fillId="0" borderId="0" xfId="5" applyNumberFormat="1" applyFont="1" applyFill="1" applyBorder="1" applyAlignment="1">
      <alignment horizontal="center" vertical="center" wrapText="1"/>
    </xf>
    <xf numFmtId="9" fontId="16" fillId="0" borderId="0" xfId="5" applyNumberFormat="1" applyFont="1" applyFill="1" applyBorder="1" applyAlignment="1">
      <alignment horizontal="center" vertical="center" wrapText="1"/>
    </xf>
    <xf numFmtId="0" fontId="30" fillId="7" borderId="13" xfId="6" applyFont="1" applyFill="1" applyBorder="1" applyAlignment="1">
      <alignment horizontal="center" vertical="center" wrapText="1" shrinkToFit="1"/>
    </xf>
    <xf numFmtId="10" fontId="19" fillId="0" borderId="5" xfId="3" applyNumberFormat="1" applyFont="1" applyFill="1" applyBorder="1" applyAlignment="1">
      <alignment horizontal="center" vertical="center" wrapText="1"/>
    </xf>
    <xf numFmtId="0" fontId="9" fillId="0" borderId="0" xfId="7"/>
    <xf numFmtId="0" fontId="9" fillId="0" borderId="0" xfId="7" applyAlignment="1">
      <alignment wrapText="1"/>
    </xf>
    <xf numFmtId="0" fontId="9" fillId="0" borderId="1" xfId="7" applyBorder="1" applyAlignment="1">
      <alignment wrapText="1"/>
    </xf>
    <xf numFmtId="0" fontId="9" fillId="0" borderId="1" xfId="7" applyBorder="1"/>
    <xf numFmtId="9" fontId="9" fillId="0" borderId="1" xfId="7" applyNumberFormat="1" applyBorder="1"/>
    <xf numFmtId="9" fontId="0" fillId="0" borderId="1" xfId="8" applyNumberFormat="1" applyFont="1" applyBorder="1"/>
    <xf numFmtId="10" fontId="0" fillId="0" borderId="1" xfId="8" applyNumberFormat="1" applyFont="1" applyBorder="1"/>
    <xf numFmtId="10" fontId="14" fillId="0" borderId="0" xfId="7" applyNumberFormat="1" applyFont="1"/>
    <xf numFmtId="0" fontId="14" fillId="0" borderId="0" xfId="7" applyFont="1"/>
    <xf numFmtId="10" fontId="14" fillId="0" borderId="25" xfId="5" applyNumberFormat="1" applyFont="1" applyBorder="1" applyAlignment="1">
      <alignment horizontal="center" vertical="center" wrapText="1"/>
    </xf>
    <xf numFmtId="0" fontId="8" fillId="0" borderId="0" xfId="7" applyFont="1"/>
    <xf numFmtId="0" fontId="8" fillId="0" borderId="0" xfId="7" applyFont="1" applyAlignment="1">
      <alignment horizontal="right"/>
    </xf>
    <xf numFmtId="0" fontId="8" fillId="0" borderId="0" xfId="7" applyFont="1" applyAlignment="1"/>
    <xf numFmtId="0" fontId="16" fillId="0" borderId="0" xfId="7" applyFont="1"/>
    <xf numFmtId="0" fontId="8" fillId="0" borderId="0" xfId="7" applyFont="1" applyAlignment="1">
      <alignment vertical="center"/>
    </xf>
    <xf numFmtId="0" fontId="7" fillId="0" borderId="1" xfId="7" applyFont="1" applyBorder="1" applyAlignment="1">
      <alignment wrapText="1"/>
    </xf>
    <xf numFmtId="0" fontId="14" fillId="0" borderId="14" xfId="7" applyFont="1" applyBorder="1" applyAlignment="1"/>
    <xf numFmtId="10" fontId="14" fillId="0" borderId="14" xfId="7" applyNumberFormat="1" applyFont="1" applyBorder="1" applyAlignment="1"/>
    <xf numFmtId="0" fontId="15" fillId="0" borderId="15" xfId="2" applyFont="1" applyFill="1" applyBorder="1" applyAlignment="1">
      <alignment vertical="center" wrapText="1"/>
    </xf>
    <xf numFmtId="0" fontId="15" fillId="0" borderId="12" xfId="2" applyFont="1" applyFill="1" applyBorder="1" applyAlignment="1">
      <alignment vertical="center" wrapText="1"/>
    </xf>
    <xf numFmtId="0" fontId="16" fillId="0" borderId="26" xfId="5" applyFont="1" applyBorder="1" applyAlignment="1">
      <alignment horizontal="center" vertical="center" wrapText="1"/>
    </xf>
    <xf numFmtId="0" fontId="16" fillId="0" borderId="38" xfId="5" applyFont="1" applyBorder="1" applyAlignment="1">
      <alignment horizontal="center" vertical="center" wrapText="1"/>
    </xf>
    <xf numFmtId="0" fontId="17" fillId="0" borderId="34" xfId="6" applyFont="1" applyFill="1" applyBorder="1" applyAlignment="1">
      <alignment horizontal="center" vertical="center" wrapText="1" shrinkToFit="1"/>
    </xf>
    <xf numFmtId="0" fontId="17" fillId="0" borderId="34" xfId="4" applyFont="1" applyFill="1" applyBorder="1" applyAlignment="1">
      <alignment horizontal="center" vertical="center" wrapText="1" shrinkToFit="1"/>
    </xf>
    <xf numFmtId="10" fontId="19" fillId="0" borderId="34" xfId="3" applyNumberFormat="1" applyFont="1" applyFill="1" applyBorder="1" applyAlignment="1">
      <alignment horizontal="center" vertical="center" wrapText="1"/>
    </xf>
    <xf numFmtId="0" fontId="16" fillId="0" borderId="5" xfId="5" applyFont="1" applyBorder="1" applyAlignment="1" applyProtection="1">
      <alignment horizontal="center" vertical="center" wrapText="1"/>
      <protection locked="0"/>
    </xf>
    <xf numFmtId="0" fontId="16" fillId="0" borderId="27" xfId="5" applyFont="1" applyBorder="1" applyAlignment="1" applyProtection="1">
      <alignment horizontal="center" vertical="center" wrapText="1"/>
      <protection locked="0"/>
    </xf>
    <xf numFmtId="0" fontId="16" fillId="0" borderId="1" xfId="5" applyFont="1" applyBorder="1" applyAlignment="1" applyProtection="1">
      <alignment horizontal="center" vertical="center" wrapText="1"/>
      <protection locked="0"/>
    </xf>
    <xf numFmtId="0" fontId="16" fillId="0" borderId="24" xfId="5" applyFont="1" applyBorder="1" applyAlignment="1" applyProtection="1">
      <alignment horizontal="center" vertical="center" wrapText="1"/>
      <protection locked="0"/>
    </xf>
    <xf numFmtId="0" fontId="16" fillId="0" borderId="34" xfId="5" applyFont="1" applyBorder="1" applyAlignment="1" applyProtection="1">
      <alignment horizontal="center" vertical="center" wrapText="1"/>
      <protection locked="0"/>
    </xf>
    <xf numFmtId="0" fontId="16" fillId="0" borderId="37" xfId="5" applyFont="1" applyBorder="1" applyAlignment="1" applyProtection="1">
      <alignment horizontal="center" vertical="center" wrapText="1"/>
      <protection locked="0"/>
    </xf>
    <xf numFmtId="0" fontId="33" fillId="0" borderId="0" xfId="0" applyFont="1" applyFill="1" applyAlignment="1">
      <alignment horizontal="right" vertical="center" wrapText="1" readingOrder="2"/>
    </xf>
    <xf numFmtId="0" fontId="33" fillId="0" borderId="1" xfId="0" applyFont="1" applyFill="1" applyBorder="1" applyAlignment="1">
      <alignment horizontal="right" vertical="center" wrapText="1" readingOrder="2"/>
    </xf>
    <xf numFmtId="10" fontId="26" fillId="8" borderId="4" xfId="5" applyNumberFormat="1" applyFont="1" applyFill="1" applyBorder="1" applyAlignment="1" applyProtection="1">
      <alignment horizontal="center" vertical="center" wrapText="1"/>
      <protection locked="0"/>
    </xf>
    <xf numFmtId="0" fontId="15" fillId="0" borderId="13" xfId="2" applyFont="1" applyFill="1" applyBorder="1" applyAlignment="1">
      <alignment vertical="center"/>
    </xf>
    <xf numFmtId="0" fontId="6" fillId="2" borderId="39" xfId="9" applyFill="1" applyBorder="1" applyAlignment="1">
      <alignment horizontal="center" vertical="center"/>
    </xf>
    <xf numFmtId="0" fontId="6" fillId="0" borderId="0" xfId="9"/>
    <xf numFmtId="0" fontId="6" fillId="0" borderId="23" xfId="9" applyBorder="1" applyAlignment="1">
      <alignment horizontal="center" vertical="center"/>
    </xf>
    <xf numFmtId="0" fontId="14" fillId="0" borderId="0" xfId="9" applyFont="1"/>
    <xf numFmtId="0" fontId="6" fillId="0" borderId="38" xfId="9" applyBorder="1" applyAlignment="1">
      <alignment horizontal="center" vertical="center"/>
    </xf>
    <xf numFmtId="0" fontId="6" fillId="0" borderId="0" xfId="9" applyAlignment="1">
      <alignment horizontal="right"/>
    </xf>
    <xf numFmtId="0" fontId="6" fillId="0" borderId="23" xfId="9" applyBorder="1" applyAlignment="1">
      <alignment horizontal="center" vertical="center"/>
    </xf>
    <xf numFmtId="0" fontId="6" fillId="0" borderId="23" xfId="9" applyFill="1" applyBorder="1" applyAlignment="1">
      <alignment horizontal="center" vertical="center"/>
    </xf>
    <xf numFmtId="0" fontId="16" fillId="0" borderId="36" xfId="6" applyFont="1" applyFill="1" applyBorder="1" applyAlignment="1">
      <alignment horizontal="center" vertical="center" wrapText="1" shrinkToFit="1"/>
    </xf>
    <xf numFmtId="0" fontId="16" fillId="0" borderId="24" xfId="9" applyFont="1" applyBorder="1" applyAlignment="1">
      <alignment horizontal="center" vertical="center"/>
    </xf>
    <xf numFmtId="0" fontId="16" fillId="0" borderId="24" xfId="9" applyFont="1" applyBorder="1" applyAlignment="1">
      <alignment horizontal="center" vertical="center" readingOrder="2"/>
    </xf>
    <xf numFmtId="0" fontId="16" fillId="0" borderId="24" xfId="9" applyFont="1" applyBorder="1" applyAlignment="1">
      <alignment horizontal="center" vertical="center" wrapText="1"/>
    </xf>
    <xf numFmtId="0" fontId="16" fillId="0" borderId="37" xfId="9" applyFont="1" applyBorder="1" applyAlignment="1">
      <alignment horizontal="center" vertical="center"/>
    </xf>
    <xf numFmtId="0" fontId="16" fillId="0" borderId="0" xfId="9" applyFont="1" applyAlignment="1">
      <alignment horizontal="right"/>
    </xf>
    <xf numFmtId="0" fontId="16" fillId="0" borderId="37" xfId="9" applyFont="1" applyBorder="1" applyAlignment="1">
      <alignment horizontal="center" vertical="center" readingOrder="2"/>
    </xf>
    <xf numFmtId="0" fontId="16" fillId="0" borderId="0" xfId="9" applyFont="1"/>
    <xf numFmtId="0" fontId="16" fillId="0" borderId="24" xfId="9" applyFont="1" applyFill="1" applyBorder="1" applyAlignment="1">
      <alignment horizontal="center" vertical="center"/>
    </xf>
    <xf numFmtId="0" fontId="5" fillId="2" borderId="39" xfId="9" applyFont="1" applyFill="1" applyBorder="1" applyAlignment="1">
      <alignment horizontal="center" vertical="center"/>
    </xf>
    <xf numFmtId="0" fontId="20" fillId="0" borderId="0" xfId="5" applyFont="1" applyAlignment="1">
      <alignment horizontal="center" vertical="center" wrapText="1"/>
    </xf>
    <xf numFmtId="0" fontId="33" fillId="0" borderId="1" xfId="0" applyFont="1" applyFill="1" applyBorder="1" applyAlignment="1">
      <alignment wrapText="1"/>
    </xf>
    <xf numFmtId="0" fontId="16" fillId="0" borderId="10" xfId="5" applyFont="1" applyBorder="1" applyAlignment="1">
      <alignment horizontal="center" vertical="center" wrapText="1"/>
    </xf>
    <xf numFmtId="0" fontId="14" fillId="9" borderId="13" xfId="5" applyFont="1" applyFill="1" applyBorder="1" applyAlignment="1">
      <alignment horizontal="center" vertical="center" wrapText="1"/>
    </xf>
    <xf numFmtId="0" fontId="16" fillId="0" borderId="29" xfId="5" applyFont="1" applyBorder="1" applyAlignment="1" applyProtection="1">
      <alignment horizontal="center" vertical="center" wrapText="1"/>
      <protection locked="0"/>
    </xf>
    <xf numFmtId="0" fontId="16" fillId="0" borderId="40" xfId="5" applyFont="1" applyBorder="1" applyAlignment="1" applyProtection="1">
      <alignment horizontal="center" vertical="center" wrapText="1"/>
      <protection locked="0"/>
    </xf>
    <xf numFmtId="0" fontId="16" fillId="0" borderId="41" xfId="5" applyFont="1" applyBorder="1" applyAlignment="1" applyProtection="1">
      <alignment horizontal="center" vertical="center" wrapText="1"/>
      <protection locked="0"/>
    </xf>
    <xf numFmtId="0" fontId="14" fillId="9" borderId="35" xfId="5" applyFont="1" applyFill="1" applyBorder="1" applyAlignment="1">
      <alignment horizontal="center" vertical="center" wrapText="1"/>
    </xf>
    <xf numFmtId="0" fontId="14" fillId="9" borderId="25" xfId="5" applyFont="1" applyFill="1" applyBorder="1" applyAlignment="1">
      <alignment horizontal="center" vertical="center" wrapText="1"/>
    </xf>
    <xf numFmtId="0" fontId="4" fillId="0" borderId="0" xfId="7" applyFont="1" applyAlignment="1">
      <alignment vertical="center"/>
    </xf>
    <xf numFmtId="0" fontId="3" fillId="0" borderId="0" xfId="7" applyFont="1" applyAlignment="1">
      <alignment vertical="center"/>
    </xf>
    <xf numFmtId="0" fontId="3" fillId="0" borderId="0" xfId="7" applyFont="1" applyAlignment="1">
      <alignment horizontal="right" vertical="center" readingOrder="2"/>
    </xf>
    <xf numFmtId="10" fontId="29" fillId="7" borderId="12" xfId="5" applyNumberFormat="1" applyFont="1" applyFill="1" applyBorder="1" applyAlignment="1">
      <alignment horizontal="center" vertical="center" wrapText="1"/>
    </xf>
    <xf numFmtId="164" fontId="20" fillId="0" borderId="29" xfId="3" applyNumberFormat="1" applyFont="1" applyFill="1" applyBorder="1" applyAlignment="1">
      <alignment horizontal="center" vertical="center" wrapText="1"/>
    </xf>
    <xf numFmtId="0" fontId="20" fillId="0" borderId="26" xfId="3" applyFont="1" applyFill="1" applyBorder="1" applyAlignment="1">
      <alignment horizontal="center" vertical="center" wrapText="1"/>
    </xf>
    <xf numFmtId="0" fontId="20" fillId="0" borderId="1" xfId="6" applyFont="1" applyFill="1" applyBorder="1" applyAlignment="1">
      <alignment horizontal="center" vertical="center" wrapText="1" shrinkToFit="1"/>
    </xf>
    <xf numFmtId="0" fontId="20" fillId="0" borderId="1" xfId="6" applyFont="1" applyFill="1" applyBorder="1" applyAlignment="1">
      <alignment horizontal="center" vertical="center" wrapText="1"/>
    </xf>
    <xf numFmtId="0" fontId="20" fillId="0" borderId="17" xfId="3" applyFont="1" applyFill="1" applyBorder="1" applyAlignment="1">
      <alignment horizontal="center" vertical="center" wrapText="1"/>
    </xf>
    <xf numFmtId="0" fontId="39" fillId="0" borderId="0" xfId="0" applyFont="1" applyAlignment="1">
      <alignment vertical="center" wrapText="1"/>
    </xf>
    <xf numFmtId="0" fontId="20" fillId="0" borderId="1" xfId="6" applyFont="1" applyFill="1" applyBorder="1" applyAlignment="1" applyProtection="1">
      <alignment horizontal="center" vertical="center" wrapText="1"/>
    </xf>
    <xf numFmtId="0" fontId="19" fillId="10" borderId="23" xfId="3" applyFont="1" applyFill="1" applyBorder="1" applyAlignment="1">
      <alignment horizontal="center" vertical="center" wrapText="1"/>
    </xf>
    <xf numFmtId="0" fontId="19" fillId="10" borderId="1" xfId="6" applyFont="1" applyFill="1" applyBorder="1" applyAlignment="1">
      <alignment horizontal="center" vertical="center" wrapText="1" shrinkToFit="1"/>
    </xf>
    <xf numFmtId="0" fontId="19" fillId="10" borderId="1" xfId="6" applyFont="1" applyFill="1" applyBorder="1" applyAlignment="1">
      <alignment horizontal="center" vertical="center" wrapText="1"/>
    </xf>
    <xf numFmtId="0" fontId="19" fillId="10" borderId="17" xfId="3" applyFont="1" applyFill="1" applyBorder="1" applyAlignment="1">
      <alignment horizontal="center" vertical="center" wrapText="1"/>
    </xf>
    <xf numFmtId="164" fontId="19" fillId="10" borderId="29" xfId="3" applyNumberFormat="1" applyFont="1" applyFill="1" applyBorder="1" applyAlignment="1">
      <alignment horizontal="center" vertical="center" wrapText="1"/>
    </xf>
    <xf numFmtId="0" fontId="20" fillId="5" borderId="1" xfId="6" applyFont="1" applyFill="1" applyBorder="1" applyAlignment="1">
      <alignment horizontal="center" vertical="center" wrapText="1"/>
    </xf>
    <xf numFmtId="0" fontId="20" fillId="5" borderId="17" xfId="3" applyFont="1" applyFill="1" applyBorder="1" applyAlignment="1">
      <alignment horizontal="center" vertical="center" wrapText="1"/>
    </xf>
    <xf numFmtId="0" fontId="19" fillId="10" borderId="26" xfId="3" applyFont="1" applyFill="1" applyBorder="1" applyAlignment="1">
      <alignment horizontal="center" vertical="center" wrapText="1"/>
    </xf>
    <xf numFmtId="0" fontId="16" fillId="10" borderId="1" xfId="5" applyFont="1" applyFill="1" applyBorder="1" applyAlignment="1">
      <alignment horizontal="center" vertical="center" wrapText="1"/>
    </xf>
    <xf numFmtId="0" fontId="20" fillId="0" borderId="1" xfId="5" applyFont="1" applyBorder="1" applyAlignment="1">
      <alignment horizontal="center" vertical="center" wrapText="1"/>
    </xf>
    <xf numFmtId="0" fontId="20" fillId="0" borderId="26" xfId="5" applyFont="1" applyBorder="1" applyAlignment="1">
      <alignment horizontal="center" vertical="center" wrapText="1"/>
    </xf>
    <xf numFmtId="0" fontId="20" fillId="0" borderId="5" xfId="6" applyFont="1" applyFill="1" applyBorder="1" applyAlignment="1" applyProtection="1">
      <alignment horizontal="center" vertical="center" wrapText="1"/>
    </xf>
    <xf numFmtId="0" fontId="20" fillId="0" borderId="5" xfId="3" applyFont="1" applyFill="1" applyBorder="1" applyAlignment="1">
      <alignment horizontal="center" vertical="center" wrapText="1"/>
    </xf>
    <xf numFmtId="10" fontId="20" fillId="0" borderId="5" xfId="3" applyNumberFormat="1" applyFont="1" applyFill="1" applyBorder="1" applyAlignment="1">
      <alignment horizontal="center" vertical="center" wrapText="1"/>
    </xf>
    <xf numFmtId="0" fontId="20" fillId="0" borderId="40" xfId="5" applyFont="1" applyBorder="1" applyAlignment="1" applyProtection="1">
      <alignment horizontal="center" vertical="center" wrapText="1"/>
      <protection locked="0"/>
    </xf>
    <xf numFmtId="0" fontId="20" fillId="0" borderId="1" xfId="5" applyFont="1" applyBorder="1" applyAlignment="1" applyProtection="1">
      <alignment horizontal="center" vertical="center" wrapText="1"/>
      <protection locked="0"/>
    </xf>
    <xf numFmtId="0" fontId="20" fillId="0" borderId="24" xfId="5" applyFont="1" applyBorder="1" applyAlignment="1" applyProtection="1">
      <alignment horizontal="center" vertical="center" wrapText="1"/>
      <protection locked="0"/>
    </xf>
    <xf numFmtId="0" fontId="15" fillId="0" borderId="42" xfId="2" applyFont="1" applyFill="1" applyBorder="1" applyAlignment="1">
      <alignment vertical="center" wrapText="1"/>
    </xf>
    <xf numFmtId="164" fontId="16" fillId="6" borderId="20" xfId="5" applyNumberFormat="1" applyFont="1" applyFill="1" applyBorder="1" applyAlignment="1">
      <alignment horizontal="center" vertical="center" wrapText="1"/>
    </xf>
    <xf numFmtId="164" fontId="16" fillId="6" borderId="19" xfId="5" applyNumberFormat="1" applyFont="1" applyFill="1" applyBorder="1" applyAlignment="1">
      <alignment horizontal="center" vertical="center" wrapText="1"/>
    </xf>
    <xf numFmtId="164" fontId="16" fillId="6" borderId="33" xfId="5" applyNumberFormat="1" applyFont="1" applyFill="1" applyBorder="1" applyAlignment="1">
      <alignment horizontal="center" vertical="center" wrapText="1"/>
    </xf>
    <xf numFmtId="164" fontId="16" fillId="10" borderId="19" xfId="5" applyNumberFormat="1" applyFont="1" applyFill="1" applyBorder="1" applyAlignment="1">
      <alignment horizontal="center" vertical="center" wrapText="1"/>
    </xf>
    <xf numFmtId="164" fontId="20" fillId="6" borderId="19" xfId="5" applyNumberFormat="1" applyFont="1" applyFill="1" applyBorder="1" applyAlignment="1">
      <alignment horizontal="center" vertical="center" wrapText="1"/>
    </xf>
    <xf numFmtId="164" fontId="19" fillId="6" borderId="20" xfId="5" applyNumberFormat="1" applyFont="1" applyFill="1" applyBorder="1" applyAlignment="1">
      <alignment horizontal="center" vertical="center" wrapText="1"/>
    </xf>
    <xf numFmtId="164" fontId="19" fillId="6" borderId="19" xfId="5" applyNumberFormat="1" applyFont="1" applyFill="1" applyBorder="1" applyAlignment="1">
      <alignment horizontal="center" vertical="center" wrapText="1"/>
    </xf>
    <xf numFmtId="164" fontId="16" fillId="6" borderId="43" xfId="5" applyNumberFormat="1" applyFont="1" applyFill="1" applyBorder="1" applyAlignment="1">
      <alignment horizontal="center" vertical="center" wrapText="1"/>
    </xf>
    <xf numFmtId="164" fontId="16" fillId="6" borderId="18" xfId="5" applyNumberFormat="1" applyFont="1" applyFill="1" applyBorder="1" applyAlignment="1">
      <alignment horizontal="center" vertical="center" wrapText="1"/>
    </xf>
    <xf numFmtId="0" fontId="15" fillId="0" borderId="21" xfId="2" applyFont="1" applyFill="1" applyBorder="1" applyAlignment="1">
      <alignment vertical="center" wrapText="1"/>
    </xf>
    <xf numFmtId="164" fontId="19" fillId="0" borderId="7" xfId="3" applyNumberFormat="1" applyFont="1" applyFill="1" applyBorder="1" applyAlignment="1">
      <alignment horizontal="center" vertical="center" wrapText="1"/>
    </xf>
    <xf numFmtId="164" fontId="19" fillId="0" borderId="8" xfId="3" applyNumberFormat="1" applyFont="1" applyFill="1" applyBorder="1" applyAlignment="1">
      <alignment horizontal="center" vertical="center" wrapText="1"/>
    </xf>
    <xf numFmtId="164" fontId="19" fillId="0" borderId="9" xfId="3" applyNumberFormat="1" applyFont="1" applyFill="1" applyBorder="1" applyAlignment="1">
      <alignment horizontal="center" vertical="center" wrapText="1"/>
    </xf>
    <xf numFmtId="164" fontId="20" fillId="0" borderId="8" xfId="3" applyNumberFormat="1" applyFont="1" applyFill="1" applyBorder="1" applyAlignment="1">
      <alignment horizontal="center" vertical="center" wrapText="1"/>
    </xf>
    <xf numFmtId="164" fontId="19" fillId="10" borderId="8" xfId="3" applyNumberFormat="1" applyFont="1" applyFill="1" applyBorder="1" applyAlignment="1">
      <alignment horizontal="center" vertical="center" wrapText="1"/>
    </xf>
    <xf numFmtId="164" fontId="20" fillId="0" borderId="9" xfId="3" applyNumberFormat="1" applyFont="1" applyFill="1" applyBorder="1" applyAlignment="1">
      <alignment horizontal="center" vertical="center" wrapText="1"/>
    </xf>
    <xf numFmtId="164" fontId="20" fillId="0" borderId="7" xfId="3" applyNumberFormat="1" applyFont="1" applyFill="1" applyBorder="1" applyAlignment="1">
      <alignment horizontal="center" vertical="center" wrapText="1"/>
    </xf>
    <xf numFmtId="0" fontId="27" fillId="0" borderId="21" xfId="5" applyFont="1" applyBorder="1" applyAlignment="1">
      <alignment horizontal="center" vertical="center" wrapText="1"/>
    </xf>
    <xf numFmtId="0" fontId="37" fillId="0" borderId="0" xfId="0" applyFont="1" applyAlignment="1">
      <alignment horizontal="center" wrapText="1"/>
    </xf>
    <xf numFmtId="0" fontId="27" fillId="0" borderId="0" xfId="5" applyFont="1" applyBorder="1" applyAlignment="1">
      <alignment horizontal="center" vertical="center" wrapText="1"/>
    </xf>
    <xf numFmtId="9" fontId="9" fillId="0" borderId="17" xfId="7" applyNumberFormat="1" applyBorder="1" applyAlignment="1">
      <alignment horizontal="right" vertical="center"/>
    </xf>
    <xf numFmtId="9" fontId="9" fillId="0" borderId="5" xfId="7" applyNumberFormat="1" applyBorder="1" applyAlignment="1">
      <alignment horizontal="right" vertical="center"/>
    </xf>
    <xf numFmtId="0" fontId="9" fillId="0" borderId="17" xfId="7" applyBorder="1" applyAlignment="1">
      <alignment horizontal="right" vertical="center"/>
    </xf>
    <xf numFmtId="0" fontId="9" fillId="0" borderId="5" xfId="7" applyBorder="1" applyAlignment="1">
      <alignment horizontal="right" vertical="center"/>
    </xf>
    <xf numFmtId="0" fontId="6" fillId="0" borderId="23" xfId="9" applyBorder="1" applyAlignment="1">
      <alignment horizontal="center" vertical="center"/>
    </xf>
    <xf numFmtId="0" fontId="6" fillId="0" borderId="24" xfId="9" applyBorder="1" applyAlignment="1">
      <alignment horizontal="center" vertical="center"/>
    </xf>
    <xf numFmtId="0" fontId="36" fillId="0" borderId="21" xfId="9" applyFont="1" applyBorder="1" applyAlignment="1">
      <alignment horizontal="center" vertical="center"/>
    </xf>
    <xf numFmtId="0" fontId="15" fillId="0" borderId="13" xfId="2" applyFont="1" applyFill="1" applyBorder="1" applyAlignment="1">
      <alignment horizontal="center" vertical="center"/>
    </xf>
    <xf numFmtId="0" fontId="15" fillId="0" borderId="15" xfId="2" applyFont="1" applyFill="1" applyBorder="1" applyAlignment="1">
      <alignment horizontal="center" vertical="center"/>
    </xf>
    <xf numFmtId="0" fontId="15" fillId="0" borderId="12" xfId="2" applyFont="1" applyFill="1" applyBorder="1" applyAlignment="1">
      <alignment horizontal="center" vertical="center"/>
    </xf>
    <xf numFmtId="0" fontId="15" fillId="0" borderId="13" xfId="2" applyFont="1" applyFill="1" applyBorder="1" applyAlignment="1">
      <alignment horizontal="center" vertical="center" wrapText="1"/>
    </xf>
    <xf numFmtId="0" fontId="15" fillId="0" borderId="15" xfId="2" applyFont="1" applyFill="1" applyBorder="1" applyAlignment="1">
      <alignment horizontal="center" vertical="center" wrapText="1"/>
    </xf>
    <xf numFmtId="0" fontId="15" fillId="0" borderId="12" xfId="2" applyFont="1" applyFill="1" applyBorder="1" applyAlignment="1">
      <alignment horizontal="center" vertical="center" wrapText="1"/>
    </xf>
    <xf numFmtId="0" fontId="26" fillId="3" borderId="13" xfId="5" applyFont="1" applyFill="1" applyBorder="1" applyAlignment="1">
      <alignment horizontal="center" vertical="center" wrapText="1"/>
    </xf>
    <xf numFmtId="0" fontId="26" fillId="3" borderId="15" xfId="5" applyFont="1" applyFill="1" applyBorder="1" applyAlignment="1">
      <alignment horizontal="center" vertical="center" wrapText="1"/>
    </xf>
    <xf numFmtId="0" fontId="26" fillId="3" borderId="12" xfId="5" applyFont="1" applyFill="1" applyBorder="1" applyAlignment="1">
      <alignment horizontal="center" vertical="center" wrapText="1"/>
    </xf>
    <xf numFmtId="0" fontId="26" fillId="3" borderId="13" xfId="5" applyFont="1" applyFill="1" applyBorder="1" applyAlignment="1">
      <alignment horizontal="center" vertical="center"/>
    </xf>
    <xf numFmtId="0" fontId="26" fillId="3" borderId="15" xfId="5" applyFont="1" applyFill="1" applyBorder="1" applyAlignment="1">
      <alignment horizontal="center" vertical="center"/>
    </xf>
    <xf numFmtId="0" fontId="26" fillId="3" borderId="12" xfId="5" applyFont="1" applyFill="1" applyBorder="1" applyAlignment="1">
      <alignment horizontal="center" vertical="center"/>
    </xf>
    <xf numFmtId="9" fontId="16" fillId="10" borderId="31" xfId="5" applyNumberFormat="1" applyFont="1" applyFill="1" applyBorder="1" applyAlignment="1">
      <alignment horizontal="center" vertical="center" wrapText="1"/>
    </xf>
    <xf numFmtId="9" fontId="16" fillId="10" borderId="27" xfId="5" applyNumberFormat="1" applyFont="1" applyFill="1" applyBorder="1" applyAlignment="1">
      <alignment horizontal="center" vertical="center" wrapText="1"/>
    </xf>
    <xf numFmtId="9" fontId="16" fillId="10" borderId="6" xfId="5" applyNumberFormat="1" applyFont="1" applyFill="1" applyBorder="1" applyAlignment="1">
      <alignment horizontal="center" vertical="center" wrapText="1"/>
    </xf>
    <xf numFmtId="9" fontId="16" fillId="10" borderId="24" xfId="5" applyNumberFormat="1" applyFont="1" applyFill="1" applyBorder="1" applyAlignment="1">
      <alignment horizontal="center" vertical="center" wrapText="1"/>
    </xf>
    <xf numFmtId="9" fontId="16" fillId="10" borderId="32" xfId="5" applyNumberFormat="1" applyFont="1" applyFill="1" applyBorder="1" applyAlignment="1">
      <alignment horizontal="center" vertical="center" wrapText="1"/>
    </xf>
    <xf numFmtId="9" fontId="16" fillId="10" borderId="22" xfId="5" applyNumberFormat="1" applyFont="1" applyFill="1" applyBorder="1" applyAlignment="1">
      <alignment horizontal="center" vertical="center" wrapText="1"/>
    </xf>
    <xf numFmtId="9" fontId="16" fillId="10" borderId="28" xfId="5" applyNumberFormat="1" applyFont="1" applyFill="1" applyBorder="1" applyAlignment="1">
      <alignment horizontal="center" vertical="center" wrapText="1"/>
    </xf>
    <xf numFmtId="9" fontId="16" fillId="10" borderId="3" xfId="5" applyNumberFormat="1" applyFont="1" applyFill="1" applyBorder="1" applyAlignment="1">
      <alignment horizontal="center" vertical="center" wrapText="1"/>
    </xf>
    <xf numFmtId="9" fontId="19" fillId="10" borderId="31" xfId="5" applyNumberFormat="1" applyFont="1" applyFill="1" applyBorder="1" applyAlignment="1">
      <alignment horizontal="center" vertical="center" wrapText="1"/>
    </xf>
    <xf numFmtId="9" fontId="20" fillId="10" borderId="27" xfId="5" applyNumberFormat="1" applyFont="1" applyFill="1" applyBorder="1" applyAlignment="1">
      <alignment horizontal="center" vertical="center" wrapText="1"/>
    </xf>
    <xf numFmtId="9" fontId="19" fillId="10" borderId="6" xfId="5" applyNumberFormat="1" applyFont="1" applyFill="1" applyBorder="1" applyAlignment="1">
      <alignment horizontal="center" vertical="center" wrapText="1"/>
    </xf>
    <xf numFmtId="9" fontId="20" fillId="10" borderId="24" xfId="5" applyNumberFormat="1" applyFont="1" applyFill="1" applyBorder="1" applyAlignment="1">
      <alignment horizontal="center" vertical="center" wrapText="1"/>
    </xf>
  </cellXfs>
  <cellStyles count="10">
    <cellStyle name="Normal" xfId="0" builtinId="0"/>
    <cellStyle name="Normal 2" xfId="1"/>
    <cellStyle name="Normal 2 2" xfId="6"/>
    <cellStyle name="Normal 3" xfId="2"/>
    <cellStyle name="Normal 3 2" xfId="3"/>
    <cellStyle name="Normal 4" xfId="5"/>
    <cellStyle name="Normal 5" xfId="7"/>
    <cellStyle name="Normal 6" xfId="9"/>
    <cellStyle name="Normal_גיליון1" xfId="4"/>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10</xdr:col>
      <xdr:colOff>671418</xdr:colOff>
      <xdr:row>4</xdr:row>
      <xdr:rowOff>65369</xdr:rowOff>
    </xdr:from>
    <xdr:ext cx="2038350" cy="1406525"/>
    <xdr:sp macro="" textlink="">
      <xdr:nvSpPr>
        <xdr:cNvPr id="3" name="AutoShape 3">
          <a:extLst>
            <a:ext uri="{FF2B5EF4-FFF2-40B4-BE49-F238E27FC236}">
              <a16:creationId xmlns:a16="http://schemas.microsoft.com/office/drawing/2014/main" xmlns="" id="{00000000-0008-0000-0200-000003000000}"/>
            </a:ext>
          </a:extLst>
        </xdr:cNvPr>
        <xdr:cNvSpPr>
          <a:spLocks noChangeArrowheads="1"/>
        </xdr:cNvSpPr>
      </xdr:nvSpPr>
      <xdr:spPr bwMode="auto">
        <a:xfrm rot="10800000">
          <a:off x="9875286732" y="3780119"/>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11</xdr:col>
      <xdr:colOff>107156</xdr:colOff>
      <xdr:row>15</xdr:row>
      <xdr:rowOff>238125</xdr:rowOff>
    </xdr:from>
    <xdr:ext cx="2038350" cy="1406525"/>
    <xdr:sp macro="" textlink="">
      <xdr:nvSpPr>
        <xdr:cNvPr id="4" name="AutoShape 3">
          <a:extLst>
            <a:ext uri="{FF2B5EF4-FFF2-40B4-BE49-F238E27FC236}">
              <a16:creationId xmlns:a16="http://schemas.microsoft.com/office/drawing/2014/main" xmlns="" id="{00000000-0008-0000-0200-000004000000}"/>
            </a:ext>
          </a:extLst>
        </xdr:cNvPr>
        <xdr:cNvSpPr>
          <a:spLocks noChangeArrowheads="1"/>
        </xdr:cNvSpPr>
      </xdr:nvSpPr>
      <xdr:spPr bwMode="auto">
        <a:xfrm rot="10800000">
          <a:off x="9940716244" y="10346531"/>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10</xdr:col>
      <xdr:colOff>340860</xdr:colOff>
      <xdr:row>61</xdr:row>
      <xdr:rowOff>233816</xdr:rowOff>
    </xdr:from>
    <xdr:ext cx="2038350" cy="1406525"/>
    <xdr:sp macro="" textlink="">
      <xdr:nvSpPr>
        <xdr:cNvPr id="6" name="AutoShape 3">
          <a:extLst>
            <a:ext uri="{FF2B5EF4-FFF2-40B4-BE49-F238E27FC236}">
              <a16:creationId xmlns:a16="http://schemas.microsoft.com/office/drawing/2014/main" xmlns="" id="{00000000-0008-0000-0200-000006000000}"/>
            </a:ext>
          </a:extLst>
        </xdr:cNvPr>
        <xdr:cNvSpPr>
          <a:spLocks noChangeArrowheads="1"/>
        </xdr:cNvSpPr>
      </xdr:nvSpPr>
      <xdr:spPr bwMode="auto">
        <a:xfrm rot="10800000">
          <a:off x="10603428890" y="32936316"/>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11</xdr:col>
      <xdr:colOff>47625</xdr:colOff>
      <xdr:row>91</xdr:row>
      <xdr:rowOff>250031</xdr:rowOff>
    </xdr:from>
    <xdr:ext cx="2038350" cy="1406525"/>
    <xdr:sp macro="" textlink="">
      <xdr:nvSpPr>
        <xdr:cNvPr id="8" name="AutoShape 3">
          <a:extLst>
            <a:ext uri="{FF2B5EF4-FFF2-40B4-BE49-F238E27FC236}">
              <a16:creationId xmlns:a16="http://schemas.microsoft.com/office/drawing/2014/main" xmlns="" id="{00000000-0008-0000-0200-000008000000}"/>
            </a:ext>
          </a:extLst>
        </xdr:cNvPr>
        <xdr:cNvSpPr>
          <a:spLocks noChangeArrowheads="1"/>
        </xdr:cNvSpPr>
      </xdr:nvSpPr>
      <xdr:spPr bwMode="auto">
        <a:xfrm rot="10800000">
          <a:off x="9940775775" y="46434375"/>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10</xdr:col>
      <xdr:colOff>642938</xdr:colOff>
      <xdr:row>131</xdr:row>
      <xdr:rowOff>166687</xdr:rowOff>
    </xdr:from>
    <xdr:ext cx="2038350" cy="1406525"/>
    <xdr:sp macro="" textlink="">
      <xdr:nvSpPr>
        <xdr:cNvPr id="10" name="AutoShape 3">
          <a:extLst>
            <a:ext uri="{FF2B5EF4-FFF2-40B4-BE49-F238E27FC236}">
              <a16:creationId xmlns:a16="http://schemas.microsoft.com/office/drawing/2014/main" xmlns="" id="{00000000-0008-0000-0200-00000A000000}"/>
            </a:ext>
          </a:extLst>
        </xdr:cNvPr>
        <xdr:cNvSpPr>
          <a:spLocks noChangeArrowheads="1"/>
        </xdr:cNvSpPr>
      </xdr:nvSpPr>
      <xdr:spPr bwMode="auto">
        <a:xfrm rot="10800000">
          <a:off x="9940894837" y="67044093"/>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10</xdr:col>
      <xdr:colOff>105743</xdr:colOff>
      <xdr:row>179</xdr:row>
      <xdr:rowOff>87086</xdr:rowOff>
    </xdr:from>
    <xdr:ext cx="2038350" cy="1406525"/>
    <xdr:sp macro="" textlink="">
      <xdr:nvSpPr>
        <xdr:cNvPr id="12" name="AutoShape 3">
          <a:extLst>
            <a:ext uri="{FF2B5EF4-FFF2-40B4-BE49-F238E27FC236}">
              <a16:creationId xmlns:a16="http://schemas.microsoft.com/office/drawing/2014/main" xmlns="" id="{00000000-0008-0000-0200-00000C000000}"/>
            </a:ext>
          </a:extLst>
        </xdr:cNvPr>
        <xdr:cNvSpPr>
          <a:spLocks noChangeArrowheads="1"/>
        </xdr:cNvSpPr>
      </xdr:nvSpPr>
      <xdr:spPr bwMode="auto">
        <a:xfrm rot="10800000">
          <a:off x="10603664007" y="79474786"/>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10</xdr:col>
      <xdr:colOff>678656</xdr:colOff>
      <xdr:row>226</xdr:row>
      <xdr:rowOff>154781</xdr:rowOff>
    </xdr:from>
    <xdr:ext cx="2038350" cy="1406525"/>
    <xdr:sp macro="" textlink="">
      <xdr:nvSpPr>
        <xdr:cNvPr id="13" name="AutoShape 3">
          <a:extLst>
            <a:ext uri="{FF2B5EF4-FFF2-40B4-BE49-F238E27FC236}">
              <a16:creationId xmlns:a16="http://schemas.microsoft.com/office/drawing/2014/main" xmlns="" id="{00000000-0008-0000-0200-00000D000000}"/>
            </a:ext>
          </a:extLst>
        </xdr:cNvPr>
        <xdr:cNvSpPr>
          <a:spLocks noChangeArrowheads="1"/>
        </xdr:cNvSpPr>
      </xdr:nvSpPr>
      <xdr:spPr bwMode="auto">
        <a:xfrm rot="10800000">
          <a:off x="9940859119" y="106191844"/>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10</xdr:col>
      <xdr:colOff>690563</xdr:colOff>
      <xdr:row>265</xdr:row>
      <xdr:rowOff>214313</xdr:rowOff>
    </xdr:from>
    <xdr:ext cx="2038350" cy="1406525"/>
    <xdr:sp macro="" textlink="">
      <xdr:nvSpPr>
        <xdr:cNvPr id="14" name="AutoShape 3">
          <a:extLst>
            <a:ext uri="{FF2B5EF4-FFF2-40B4-BE49-F238E27FC236}">
              <a16:creationId xmlns:a16="http://schemas.microsoft.com/office/drawing/2014/main" xmlns="" id="{00000000-0008-0000-0200-00000E000000}"/>
            </a:ext>
          </a:extLst>
        </xdr:cNvPr>
        <xdr:cNvSpPr>
          <a:spLocks noChangeArrowheads="1"/>
        </xdr:cNvSpPr>
      </xdr:nvSpPr>
      <xdr:spPr bwMode="auto">
        <a:xfrm rot="10800000">
          <a:off x="9940847212" y="130802063"/>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10</xdr:col>
      <xdr:colOff>666750</xdr:colOff>
      <xdr:row>287</xdr:row>
      <xdr:rowOff>190500</xdr:rowOff>
    </xdr:from>
    <xdr:ext cx="2038350" cy="1406525"/>
    <xdr:sp macro="" textlink="">
      <xdr:nvSpPr>
        <xdr:cNvPr id="15" name="AutoShape 3">
          <a:extLst>
            <a:ext uri="{FF2B5EF4-FFF2-40B4-BE49-F238E27FC236}">
              <a16:creationId xmlns:a16="http://schemas.microsoft.com/office/drawing/2014/main" xmlns="" id="{00000000-0008-0000-0200-00000F000000}"/>
            </a:ext>
          </a:extLst>
        </xdr:cNvPr>
        <xdr:cNvSpPr>
          <a:spLocks noChangeArrowheads="1"/>
        </xdr:cNvSpPr>
      </xdr:nvSpPr>
      <xdr:spPr bwMode="auto">
        <a:xfrm rot="10800000">
          <a:off x="9940871025" y="148101844"/>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10</xdr:col>
      <xdr:colOff>654843</xdr:colOff>
      <xdr:row>346</xdr:row>
      <xdr:rowOff>226218</xdr:rowOff>
    </xdr:from>
    <xdr:ext cx="2038350" cy="1406525"/>
    <xdr:sp macro="" textlink="">
      <xdr:nvSpPr>
        <xdr:cNvPr id="17" name="AutoShape 3">
          <a:extLst>
            <a:ext uri="{FF2B5EF4-FFF2-40B4-BE49-F238E27FC236}">
              <a16:creationId xmlns:a16="http://schemas.microsoft.com/office/drawing/2014/main" xmlns="" id="{00000000-0008-0000-0200-000011000000}"/>
            </a:ext>
          </a:extLst>
        </xdr:cNvPr>
        <xdr:cNvSpPr>
          <a:spLocks noChangeArrowheads="1"/>
        </xdr:cNvSpPr>
      </xdr:nvSpPr>
      <xdr:spPr bwMode="auto">
        <a:xfrm rot="10800000">
          <a:off x="9940882932" y="168902062"/>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11</xdr:col>
      <xdr:colOff>34719</xdr:colOff>
      <xdr:row>476</xdr:row>
      <xdr:rowOff>107257</xdr:rowOff>
    </xdr:from>
    <xdr:ext cx="2038350" cy="1406525"/>
    <xdr:sp macro="" textlink="">
      <xdr:nvSpPr>
        <xdr:cNvPr id="19" name="AutoShape 3">
          <a:extLst>
            <a:ext uri="{FF2B5EF4-FFF2-40B4-BE49-F238E27FC236}">
              <a16:creationId xmlns:a16="http://schemas.microsoft.com/office/drawing/2014/main" xmlns="" id="{00000000-0008-0000-0200-000013000000}"/>
            </a:ext>
          </a:extLst>
        </xdr:cNvPr>
        <xdr:cNvSpPr>
          <a:spLocks noChangeArrowheads="1"/>
        </xdr:cNvSpPr>
      </xdr:nvSpPr>
      <xdr:spPr bwMode="auto">
        <a:xfrm rot="10800000">
          <a:off x="10023724216" y="219386364"/>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9</xdr:col>
      <xdr:colOff>664939</xdr:colOff>
      <xdr:row>590</xdr:row>
      <xdr:rowOff>301850</xdr:rowOff>
    </xdr:from>
    <xdr:ext cx="1728107" cy="1479779"/>
    <xdr:sp macro="" textlink="">
      <xdr:nvSpPr>
        <xdr:cNvPr id="23" name="AutoShape 3">
          <a:extLst>
            <a:ext uri="{FF2B5EF4-FFF2-40B4-BE49-F238E27FC236}">
              <a16:creationId xmlns:a16="http://schemas.microsoft.com/office/drawing/2014/main" xmlns="" id="{00000000-0008-0000-0200-000017000000}"/>
            </a:ext>
          </a:extLst>
        </xdr:cNvPr>
        <xdr:cNvSpPr>
          <a:spLocks noChangeArrowheads="1"/>
        </xdr:cNvSpPr>
      </xdr:nvSpPr>
      <xdr:spPr bwMode="auto">
        <a:xfrm rot="10800000">
          <a:off x="10605548654" y="247062850"/>
          <a:ext cx="1728107" cy="1479779"/>
        </a:xfrm>
        <a:prstGeom prst="wedgeRectCallout">
          <a:avLst>
            <a:gd name="adj1" fmla="val -84075"/>
            <a:gd name="adj2" fmla="val 79201"/>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11</xdr:col>
      <xdr:colOff>517072</xdr:colOff>
      <xdr:row>536</xdr:row>
      <xdr:rowOff>176893</xdr:rowOff>
    </xdr:from>
    <xdr:ext cx="2038350" cy="1406525"/>
    <xdr:sp macro="" textlink="">
      <xdr:nvSpPr>
        <xdr:cNvPr id="16" name="AutoShape 3">
          <a:extLst>
            <a:ext uri="{FF2B5EF4-FFF2-40B4-BE49-F238E27FC236}">
              <a16:creationId xmlns:a16="http://schemas.microsoft.com/office/drawing/2014/main" xmlns="" id="{00000000-0008-0000-0200-000010000000}"/>
            </a:ext>
          </a:extLst>
        </xdr:cNvPr>
        <xdr:cNvSpPr>
          <a:spLocks noChangeArrowheads="1"/>
        </xdr:cNvSpPr>
      </xdr:nvSpPr>
      <xdr:spPr bwMode="auto">
        <a:xfrm rot="10800000">
          <a:off x="9921975032" y="239981757"/>
          <a:ext cx="2038350" cy="1406525"/>
        </a:xfrm>
        <a:prstGeom prst="wedgeRectCallout">
          <a:avLst>
            <a:gd name="adj1" fmla="val -118639"/>
            <a:gd name="adj2" fmla="val 73060"/>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oneCellAnchor>
    <xdr:from>
      <xdr:col>10</xdr:col>
      <xdr:colOff>656855</xdr:colOff>
      <xdr:row>566</xdr:row>
      <xdr:rowOff>19791</xdr:rowOff>
    </xdr:from>
    <xdr:ext cx="2038350" cy="1406525"/>
    <xdr:sp macro="" textlink="">
      <xdr:nvSpPr>
        <xdr:cNvPr id="21" name="AutoShape 3">
          <a:extLst>
            <a:ext uri="{FF2B5EF4-FFF2-40B4-BE49-F238E27FC236}">
              <a16:creationId xmlns:a16="http://schemas.microsoft.com/office/drawing/2014/main" xmlns="" id="{00000000-0008-0000-0200-000015000000}"/>
            </a:ext>
          </a:extLst>
        </xdr:cNvPr>
        <xdr:cNvSpPr>
          <a:spLocks noChangeArrowheads="1"/>
        </xdr:cNvSpPr>
      </xdr:nvSpPr>
      <xdr:spPr bwMode="auto">
        <a:xfrm rot="10800000">
          <a:off x="9922545295" y="255272473"/>
          <a:ext cx="2038350" cy="1406525"/>
        </a:xfrm>
        <a:prstGeom prst="wedgeRectCallout">
          <a:avLst>
            <a:gd name="adj1" fmla="val -98248"/>
            <a:gd name="adj2" fmla="val 75523"/>
          </a:avLst>
        </a:prstGeom>
        <a:solidFill>
          <a:srgbClr val="FFFF00"/>
        </a:solidFill>
        <a:ln w="9525">
          <a:solidFill>
            <a:srgbClr val="000000"/>
          </a:solidFill>
          <a:miter lim="800000"/>
          <a:headEnd/>
          <a:tailEnd/>
        </a:ln>
      </xdr:spPr>
      <xdr:txBody>
        <a:bodyPr vertOverflow="clip" wrap="square" lIns="27432" tIns="22860" rIns="27432" bIns="0" anchor="t" upright="1"/>
        <a:lstStyle/>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sng" strike="noStrike" kern="0" cap="none" spc="0" normalizeH="0" baseline="0" noProof="0">
              <a:ln>
                <a:noFill/>
              </a:ln>
              <a:solidFill>
                <a:srgbClr val="000000"/>
              </a:solidFill>
              <a:effectLst/>
              <a:uLnTx/>
              <a:uFillTx/>
              <a:latin typeface="Arial"/>
              <a:cs typeface="Arial"/>
            </a:rPr>
            <a:t>ספק יקר,</a:t>
          </a:r>
          <a:endParaRPr kumimoji="0" lang="he-IL" sz="1200" b="1" i="0" u="none" strike="noStrike" kern="0" cap="none" spc="0" normalizeH="0" baseline="0" noProof="0">
            <a:ln>
              <a:noFill/>
            </a:ln>
            <a:solidFill>
              <a:srgbClr val="000000"/>
            </a:solidFill>
            <a:effectLst/>
            <a:uLnTx/>
            <a:uFillTx/>
            <a:latin typeface="Arial"/>
            <a:cs typeface="Arial"/>
          </a:endParaRP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ביום ההתמחרות עליך להכניס כהצעתך את אחוז ההנחה עבור הקטגוריה בלבד. </a:t>
          </a:r>
        </a:p>
        <a:p>
          <a:pPr marL="0" marR="0" lvl="0" indent="0" algn="r" defTabSz="914400" rtl="1" eaLnBrk="1" fontAlgn="auto" latinLnBrk="0" hangingPunct="1">
            <a:lnSpc>
              <a:spcPct val="100000"/>
            </a:lnSpc>
            <a:spcBef>
              <a:spcPts val="0"/>
            </a:spcBef>
            <a:spcAft>
              <a:spcPts val="0"/>
            </a:spcAft>
            <a:buClrTx/>
            <a:buSzTx/>
            <a:buFontTx/>
            <a:buNone/>
            <a:tabLst/>
            <a:defRPr sz="1000"/>
          </a:pPr>
          <a:r>
            <a:rPr kumimoji="0" lang="he-IL" sz="1200" b="1" i="0" u="none" strike="noStrike" kern="0" cap="none" spc="0" normalizeH="0" baseline="0" noProof="0">
              <a:ln>
                <a:noFill/>
              </a:ln>
              <a:solidFill>
                <a:srgbClr val="000000"/>
              </a:solidFill>
              <a:effectLst/>
              <a:uLnTx/>
              <a:uFillTx/>
              <a:latin typeface="Arial"/>
              <a:cs typeface="Arial"/>
            </a:rPr>
            <a:t>מחירי הפריטים של אותה קטגוריה יתעדכנו בהתאם לאחוז הנחה זה.</a:t>
          </a:r>
          <a:endParaRPr kumimoji="0" lang="he-IL" sz="1000" b="1" i="0" u="none" strike="noStrike" kern="0" cap="none" spc="0" normalizeH="0" baseline="0" noProof="0">
            <a:ln>
              <a:noFill/>
            </a:ln>
            <a:solidFill>
              <a:srgbClr val="000000"/>
            </a:solidFill>
            <a:effectLst/>
            <a:uLnTx/>
            <a:uFillTx/>
            <a:latin typeface="Arial"/>
            <a:cs typeface="Arial"/>
          </a:endParaRPr>
        </a:p>
      </xdr:txBody>
    </xdr:sp>
    <xdr:clientData/>
  </xdr:one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L1140"/>
  <sheetViews>
    <sheetView showGridLines="0" rightToLeft="1" tabSelected="1" zoomScale="50" zoomScaleNormal="50" workbookViewId="0">
      <pane ySplit="2" topLeftCell="A397" activePane="bottomLeft" state="frozen"/>
      <selection pane="bottomLeft" activeCell="J476" sqref="J476"/>
    </sheetView>
  </sheetViews>
  <sheetFormatPr defaultColWidth="9.1796875" defaultRowHeight="14" x14ac:dyDescent="0.25"/>
  <cols>
    <col min="1" max="1" width="15.54296875" style="14" bestFit="1" customWidth="1"/>
    <col min="2" max="2" width="15.7265625" style="14" bestFit="1" customWidth="1"/>
    <col min="3" max="3" width="37.54296875" style="14" customWidth="1"/>
    <col min="4" max="4" width="43.81640625" style="14" customWidth="1"/>
    <col min="5" max="5" width="37.54296875" style="14" customWidth="1"/>
    <col min="6" max="6" width="30.1796875" style="14" customWidth="1"/>
    <col min="7" max="7" width="9.453125" style="14" customWidth="1"/>
    <col min="8" max="9" width="16.26953125" style="14" customWidth="1"/>
    <col min="10" max="10" width="30.453125" style="3" customWidth="1"/>
    <col min="11" max="11" width="10.7265625" style="59" customWidth="1"/>
    <col min="12" max="12" width="13" style="3" customWidth="1"/>
    <col min="13" max="16384" width="9.1796875" style="3"/>
  </cols>
  <sheetData>
    <row r="1" spans="1:12" ht="97.5" customHeight="1" thickBot="1" x14ac:dyDescent="0.3">
      <c r="A1" s="197" t="s">
        <v>1094</v>
      </c>
      <c r="B1" s="197"/>
      <c r="C1" s="197"/>
      <c r="D1" s="197"/>
      <c r="E1" s="197"/>
      <c r="F1" s="197"/>
      <c r="G1" s="197"/>
      <c r="H1" s="197"/>
      <c r="I1" s="197"/>
      <c r="J1" s="197"/>
      <c r="K1" s="197"/>
      <c r="L1" s="197"/>
    </row>
    <row r="2" spans="1:12" ht="93" customHeight="1" thickBot="1" x14ac:dyDescent="0.3">
      <c r="A2" s="56" t="s">
        <v>1098</v>
      </c>
      <c r="B2" s="55" t="s">
        <v>1187</v>
      </c>
      <c r="C2" s="56" t="s">
        <v>1092</v>
      </c>
      <c r="D2" s="56" t="s">
        <v>94</v>
      </c>
      <c r="E2" s="57" t="s">
        <v>1093</v>
      </c>
      <c r="F2" s="57" t="s">
        <v>1104</v>
      </c>
      <c r="G2" s="56" t="s">
        <v>95</v>
      </c>
      <c r="H2" s="56" t="s">
        <v>1091</v>
      </c>
      <c r="I2" s="56" t="s">
        <v>1410</v>
      </c>
      <c r="J2" s="56" t="s">
        <v>1189</v>
      </c>
      <c r="K2" s="56" t="s">
        <v>1099</v>
      </c>
      <c r="L2" s="56" t="s">
        <v>1190</v>
      </c>
    </row>
    <row r="3" spans="1:12" s="13" customFormat="1" ht="40.5" customHeight="1" thickBot="1" x14ac:dyDescent="0.3">
      <c r="A3" s="210" t="s">
        <v>79</v>
      </c>
      <c r="B3" s="211"/>
      <c r="C3" s="211"/>
      <c r="D3" s="211"/>
      <c r="E3" s="211"/>
      <c r="F3" s="211"/>
      <c r="G3" s="211"/>
      <c r="H3" s="211"/>
      <c r="I3" s="211"/>
      <c r="J3" s="211"/>
      <c r="K3" s="211"/>
      <c r="L3" s="212"/>
    </row>
    <row r="4" spans="1:12" ht="62.25" customHeight="1" thickBot="1" x14ac:dyDescent="0.3">
      <c r="A4" s="213" t="s">
        <v>70</v>
      </c>
      <c r="B4" s="214"/>
      <c r="C4" s="214"/>
      <c r="D4" s="214"/>
      <c r="E4" s="214"/>
      <c r="F4" s="214"/>
      <c r="G4" s="214"/>
      <c r="H4" s="214"/>
      <c r="I4" s="215"/>
      <c r="J4" s="122"/>
      <c r="K4" s="78">
        <v>0.15</v>
      </c>
      <c r="L4" s="98">
        <f>K4*J4</f>
        <v>0</v>
      </c>
    </row>
    <row r="5" spans="1:12" ht="42" x14ac:dyDescent="0.25">
      <c r="A5" s="75">
        <v>1</v>
      </c>
      <c r="B5" s="26" t="s">
        <v>70</v>
      </c>
      <c r="C5" s="26" t="s">
        <v>125</v>
      </c>
      <c r="D5" s="26" t="s">
        <v>126</v>
      </c>
      <c r="E5" s="26" t="s">
        <v>98</v>
      </c>
      <c r="F5" s="26" t="s">
        <v>1105</v>
      </c>
      <c r="G5" s="26" t="s">
        <v>99</v>
      </c>
      <c r="H5" s="155">
        <v>3.5</v>
      </c>
      <c r="I5" s="196">
        <f>H5*1.17</f>
        <v>4.0949999999999998</v>
      </c>
      <c r="J5" s="188">
        <f>(1-$J$4)*I5</f>
        <v>4.0949999999999998</v>
      </c>
      <c r="K5" s="219"/>
      <c r="L5" s="220"/>
    </row>
    <row r="6" spans="1:12" ht="42" x14ac:dyDescent="0.25">
      <c r="A6" s="76">
        <v>2</v>
      </c>
      <c r="B6" s="4" t="s">
        <v>70</v>
      </c>
      <c r="C6" s="4" t="s">
        <v>127</v>
      </c>
      <c r="D6" s="4" t="s">
        <v>128</v>
      </c>
      <c r="E6" s="4" t="s">
        <v>98</v>
      </c>
      <c r="F6" s="4" t="s">
        <v>1106</v>
      </c>
      <c r="G6" s="4" t="s">
        <v>99</v>
      </c>
      <c r="H6" s="155">
        <v>4.5</v>
      </c>
      <c r="I6" s="193">
        <f t="shared" ref="I6:I59" si="0">H6*1.17</f>
        <v>5.2649999999999997</v>
      </c>
      <c r="J6" s="180">
        <f t="shared" ref="J6:J14" si="1">(1-$J$4)*I6</f>
        <v>5.2649999999999997</v>
      </c>
      <c r="K6" s="221"/>
      <c r="L6" s="222"/>
    </row>
    <row r="7" spans="1:12" ht="42" x14ac:dyDescent="0.25">
      <c r="A7" s="75">
        <v>3</v>
      </c>
      <c r="B7" s="4" t="s">
        <v>70</v>
      </c>
      <c r="C7" s="4" t="s">
        <v>129</v>
      </c>
      <c r="D7" s="4" t="s">
        <v>130</v>
      </c>
      <c r="E7" s="4" t="s">
        <v>98</v>
      </c>
      <c r="F7" s="4" t="s">
        <v>1107</v>
      </c>
      <c r="G7" s="4" t="s">
        <v>99</v>
      </c>
      <c r="H7" s="155">
        <v>4.0999999999999996</v>
      </c>
      <c r="I7" s="193">
        <f t="shared" si="0"/>
        <v>4.7969999999999997</v>
      </c>
      <c r="J7" s="180">
        <f t="shared" si="1"/>
        <v>4.7969999999999997</v>
      </c>
      <c r="K7" s="221"/>
      <c r="L7" s="222"/>
    </row>
    <row r="8" spans="1:12" ht="28" x14ac:dyDescent="0.25">
      <c r="A8" s="76">
        <v>4</v>
      </c>
      <c r="B8" s="4" t="s">
        <v>70</v>
      </c>
      <c r="C8" s="4" t="s">
        <v>131</v>
      </c>
      <c r="D8" s="4" t="s">
        <v>132</v>
      </c>
      <c r="E8" s="4" t="s">
        <v>133</v>
      </c>
      <c r="F8" s="4" t="s">
        <v>1108</v>
      </c>
      <c r="G8" s="4" t="s">
        <v>99</v>
      </c>
      <c r="H8" s="64">
        <v>0.315</v>
      </c>
      <c r="I8" s="191">
        <f t="shared" si="0"/>
        <v>0.36854999999999999</v>
      </c>
      <c r="J8" s="180">
        <f t="shared" si="1"/>
        <v>0.36854999999999999</v>
      </c>
      <c r="K8" s="221"/>
      <c r="L8" s="222"/>
    </row>
    <row r="9" spans="1:12" ht="42" x14ac:dyDescent="0.25">
      <c r="A9" s="75">
        <v>5</v>
      </c>
      <c r="B9" s="4" t="s">
        <v>70</v>
      </c>
      <c r="C9" s="4" t="s">
        <v>134</v>
      </c>
      <c r="D9" s="4" t="s">
        <v>135</v>
      </c>
      <c r="E9" s="58" t="s">
        <v>133</v>
      </c>
      <c r="F9" s="4" t="s">
        <v>1109</v>
      </c>
      <c r="G9" s="4" t="s">
        <v>99</v>
      </c>
      <c r="H9" s="64">
        <v>2.0314475999999999</v>
      </c>
      <c r="I9" s="191">
        <f t="shared" si="0"/>
        <v>2.3767936919999997</v>
      </c>
      <c r="J9" s="180">
        <f t="shared" si="1"/>
        <v>2.3767936919999997</v>
      </c>
      <c r="K9" s="221"/>
      <c r="L9" s="222"/>
    </row>
    <row r="10" spans="1:12" ht="28" x14ac:dyDescent="0.25">
      <c r="A10" s="76">
        <v>6</v>
      </c>
      <c r="B10" s="4" t="s">
        <v>70</v>
      </c>
      <c r="C10" s="4" t="s">
        <v>136</v>
      </c>
      <c r="D10" s="4" t="s">
        <v>137</v>
      </c>
      <c r="E10" s="4" t="s">
        <v>138</v>
      </c>
      <c r="F10" s="4" t="s">
        <v>1110</v>
      </c>
      <c r="G10" s="4" t="s">
        <v>99</v>
      </c>
      <c r="H10" s="64">
        <v>8.4904092000000038</v>
      </c>
      <c r="I10" s="191">
        <f t="shared" si="0"/>
        <v>9.933778764000003</v>
      </c>
      <c r="J10" s="180">
        <f t="shared" si="1"/>
        <v>9.933778764000003</v>
      </c>
      <c r="K10" s="221"/>
      <c r="L10" s="222"/>
    </row>
    <row r="11" spans="1:12" ht="28" x14ac:dyDescent="0.25">
      <c r="A11" s="75">
        <v>7</v>
      </c>
      <c r="B11" s="4" t="s">
        <v>70</v>
      </c>
      <c r="C11" s="4" t="s">
        <v>139</v>
      </c>
      <c r="D11" s="4" t="s">
        <v>140</v>
      </c>
      <c r="E11" s="4" t="s">
        <v>138</v>
      </c>
      <c r="F11" s="4" t="s">
        <v>1111</v>
      </c>
      <c r="G11" s="4" t="s">
        <v>99</v>
      </c>
      <c r="H11" s="64">
        <v>5.2036311600000005</v>
      </c>
      <c r="I11" s="191">
        <f t="shared" si="0"/>
        <v>6.0882484572000006</v>
      </c>
      <c r="J11" s="180">
        <f t="shared" si="1"/>
        <v>6.0882484572000006</v>
      </c>
      <c r="K11" s="221"/>
      <c r="L11" s="222"/>
    </row>
    <row r="12" spans="1:12" ht="28" x14ac:dyDescent="0.25">
      <c r="A12" s="76">
        <v>8</v>
      </c>
      <c r="B12" s="4" t="s">
        <v>70</v>
      </c>
      <c r="C12" s="4" t="s">
        <v>141</v>
      </c>
      <c r="D12" s="4" t="s">
        <v>142</v>
      </c>
      <c r="E12" s="4"/>
      <c r="F12" s="4"/>
      <c r="G12" s="4" t="s">
        <v>99</v>
      </c>
      <c r="H12" s="64">
        <v>11.771978400000004</v>
      </c>
      <c r="I12" s="191">
        <f t="shared" si="0"/>
        <v>13.773214728000003</v>
      </c>
      <c r="J12" s="180">
        <f t="shared" si="1"/>
        <v>13.773214728000003</v>
      </c>
      <c r="K12" s="221"/>
      <c r="L12" s="222"/>
    </row>
    <row r="13" spans="1:12" ht="42" x14ac:dyDescent="0.25">
      <c r="A13" s="75">
        <v>9</v>
      </c>
      <c r="B13" s="4" t="s">
        <v>70</v>
      </c>
      <c r="C13" s="4" t="s">
        <v>143</v>
      </c>
      <c r="D13" s="4" t="s">
        <v>144</v>
      </c>
      <c r="E13" s="4"/>
      <c r="F13" s="4" t="s">
        <v>1111</v>
      </c>
      <c r="G13" s="4" t="s">
        <v>99</v>
      </c>
      <c r="H13" s="64">
        <v>1.5574431600000003</v>
      </c>
      <c r="I13" s="191">
        <f t="shared" si="0"/>
        <v>1.8222084972000001</v>
      </c>
      <c r="J13" s="180">
        <f t="shared" si="1"/>
        <v>1.8222084972000001</v>
      </c>
      <c r="K13" s="221"/>
      <c r="L13" s="222"/>
    </row>
    <row r="14" spans="1:12" ht="28.5" thickBot="1" x14ac:dyDescent="0.3">
      <c r="A14" s="76">
        <v>10</v>
      </c>
      <c r="B14" s="24" t="s">
        <v>70</v>
      </c>
      <c r="C14" s="24" t="s">
        <v>145</v>
      </c>
      <c r="D14" s="24" t="s">
        <v>146</v>
      </c>
      <c r="E14" s="27" t="s">
        <v>133</v>
      </c>
      <c r="F14" s="24" t="s">
        <v>1112</v>
      </c>
      <c r="G14" s="24" t="s">
        <v>99</v>
      </c>
      <c r="H14" s="64">
        <v>0.4167072</v>
      </c>
      <c r="I14" s="192">
        <f t="shared" si="0"/>
        <v>0.48754742399999995</v>
      </c>
      <c r="J14" s="180">
        <f t="shared" si="1"/>
        <v>0.48754742399999995</v>
      </c>
      <c r="K14" s="223"/>
      <c r="L14" s="224"/>
    </row>
    <row r="15" spans="1:12" ht="59.25" customHeight="1" thickBot="1" x14ac:dyDescent="0.3">
      <c r="A15" s="216" t="s">
        <v>89</v>
      </c>
      <c r="B15" s="217"/>
      <c r="C15" s="217"/>
      <c r="D15" s="217"/>
      <c r="E15" s="217"/>
      <c r="F15" s="217"/>
      <c r="G15" s="217"/>
      <c r="H15" s="217"/>
      <c r="I15" s="218"/>
      <c r="J15" s="122"/>
      <c r="K15" s="73">
        <v>0.08</v>
      </c>
      <c r="L15" s="98">
        <f>K15*J15</f>
        <v>0</v>
      </c>
    </row>
    <row r="16" spans="1:12" ht="28" x14ac:dyDescent="0.25">
      <c r="A16" s="77">
        <v>11</v>
      </c>
      <c r="B16" s="29" t="s">
        <v>72</v>
      </c>
      <c r="C16" s="28" t="s">
        <v>147</v>
      </c>
      <c r="D16" s="28" t="s">
        <v>148</v>
      </c>
      <c r="E16" s="61" t="s">
        <v>149</v>
      </c>
      <c r="F16" s="26"/>
      <c r="G16" s="26" t="s">
        <v>99</v>
      </c>
      <c r="H16" s="64">
        <v>4.1618631600000011</v>
      </c>
      <c r="I16" s="190">
        <f t="shared" si="0"/>
        <v>4.8693798972000009</v>
      </c>
      <c r="J16" s="180">
        <f>(1-$J$15)*I16</f>
        <v>4.8693798972000009</v>
      </c>
      <c r="K16" s="219"/>
      <c r="L16" s="220"/>
    </row>
    <row r="17" spans="1:12" ht="28" x14ac:dyDescent="0.25">
      <c r="A17" s="76">
        <v>12</v>
      </c>
      <c r="B17" s="9" t="s">
        <v>72</v>
      </c>
      <c r="C17" s="5" t="s">
        <v>8</v>
      </c>
      <c r="D17" s="5" t="s">
        <v>164</v>
      </c>
      <c r="E17" s="16" t="s">
        <v>165</v>
      </c>
      <c r="F17" s="4"/>
      <c r="G17" s="5" t="s">
        <v>113</v>
      </c>
      <c r="H17" s="64">
        <v>1.05</v>
      </c>
      <c r="I17" s="191">
        <f t="shared" si="0"/>
        <v>1.2284999999999999</v>
      </c>
      <c r="J17" s="180">
        <f t="shared" ref="J17:J59" si="2">(1-$J$15)*I17</f>
        <v>1.2284999999999999</v>
      </c>
      <c r="K17" s="221"/>
      <c r="L17" s="222"/>
    </row>
    <row r="18" spans="1:12" ht="42" x14ac:dyDescent="0.25">
      <c r="A18" s="77">
        <v>13</v>
      </c>
      <c r="B18" s="9" t="s">
        <v>72</v>
      </c>
      <c r="C18" s="5" t="s">
        <v>166</v>
      </c>
      <c r="D18" s="5" t="s">
        <v>167</v>
      </c>
      <c r="E18" s="16" t="s">
        <v>165</v>
      </c>
      <c r="F18" s="4"/>
      <c r="G18" s="4" t="s">
        <v>116</v>
      </c>
      <c r="H18" s="64">
        <v>26.25</v>
      </c>
      <c r="I18" s="191">
        <f t="shared" si="0"/>
        <v>30.712499999999999</v>
      </c>
      <c r="J18" s="180">
        <f t="shared" si="2"/>
        <v>30.712499999999999</v>
      </c>
      <c r="K18" s="221"/>
      <c r="L18" s="222"/>
    </row>
    <row r="19" spans="1:12" ht="28" x14ac:dyDescent="0.25">
      <c r="A19" s="76">
        <v>14</v>
      </c>
      <c r="B19" s="9" t="s">
        <v>73</v>
      </c>
      <c r="C19" s="5" t="s">
        <v>168</v>
      </c>
      <c r="D19" s="5" t="s">
        <v>169</v>
      </c>
      <c r="E19" s="16" t="s">
        <v>170</v>
      </c>
      <c r="F19" s="4"/>
      <c r="G19" s="4" t="s">
        <v>171</v>
      </c>
      <c r="H19" s="64">
        <v>1.1928243600000001</v>
      </c>
      <c r="I19" s="191">
        <f t="shared" si="0"/>
        <v>1.3956045012</v>
      </c>
      <c r="J19" s="180">
        <f t="shared" si="2"/>
        <v>1.3956045012</v>
      </c>
      <c r="K19" s="221"/>
      <c r="L19" s="222"/>
    </row>
    <row r="20" spans="1:12" ht="42" x14ac:dyDescent="0.25">
      <c r="A20" s="77">
        <v>15</v>
      </c>
      <c r="B20" s="9" t="s">
        <v>73</v>
      </c>
      <c r="C20" s="5" t="s">
        <v>172</v>
      </c>
      <c r="D20" s="5" t="s">
        <v>173</v>
      </c>
      <c r="E20" s="16" t="s">
        <v>170</v>
      </c>
      <c r="F20" s="4"/>
      <c r="G20" s="4" t="s">
        <v>116</v>
      </c>
      <c r="H20" s="64">
        <v>13.263892320000002</v>
      </c>
      <c r="I20" s="191">
        <f t="shared" si="0"/>
        <v>15.518754014400001</v>
      </c>
      <c r="J20" s="180">
        <f t="shared" si="2"/>
        <v>15.518754014400001</v>
      </c>
      <c r="K20" s="221"/>
      <c r="L20" s="222"/>
    </row>
    <row r="21" spans="1:12" ht="28" x14ac:dyDescent="0.25">
      <c r="A21" s="76">
        <v>16</v>
      </c>
      <c r="B21" s="9" t="s">
        <v>77</v>
      </c>
      <c r="C21" s="5" t="s">
        <v>174</v>
      </c>
      <c r="D21" s="5" t="s">
        <v>175</v>
      </c>
      <c r="E21" s="16" t="s">
        <v>176</v>
      </c>
      <c r="F21" s="4"/>
      <c r="G21" s="4" t="s">
        <v>99</v>
      </c>
      <c r="H21" s="64">
        <v>3.9066300000000003</v>
      </c>
      <c r="I21" s="191">
        <f t="shared" si="0"/>
        <v>4.5707570999999998</v>
      </c>
      <c r="J21" s="180">
        <f t="shared" si="2"/>
        <v>4.5707570999999998</v>
      </c>
      <c r="K21" s="221"/>
      <c r="L21" s="222"/>
    </row>
    <row r="22" spans="1:12" ht="28" x14ac:dyDescent="0.25">
      <c r="A22" s="77">
        <v>17</v>
      </c>
      <c r="B22" s="4" t="s">
        <v>69</v>
      </c>
      <c r="C22" s="4" t="s">
        <v>96</v>
      </c>
      <c r="D22" s="4" t="s">
        <v>97</v>
      </c>
      <c r="E22" s="58" t="s">
        <v>98</v>
      </c>
      <c r="F22" s="4" t="s">
        <v>1113</v>
      </c>
      <c r="G22" s="4" t="s">
        <v>99</v>
      </c>
      <c r="H22" s="64">
        <v>0.75600000000000001</v>
      </c>
      <c r="I22" s="191">
        <f t="shared" si="0"/>
        <v>0.88451999999999997</v>
      </c>
      <c r="J22" s="180">
        <f t="shared" si="2"/>
        <v>0.88451999999999997</v>
      </c>
      <c r="K22" s="221"/>
      <c r="L22" s="222"/>
    </row>
    <row r="23" spans="1:12" ht="42" x14ac:dyDescent="0.25">
      <c r="A23" s="76">
        <v>18</v>
      </c>
      <c r="B23" s="4" t="s">
        <v>69</v>
      </c>
      <c r="C23" s="4" t="s">
        <v>100</v>
      </c>
      <c r="D23" s="4" t="s">
        <v>101</v>
      </c>
      <c r="E23" s="4" t="s">
        <v>98</v>
      </c>
      <c r="F23" s="4" t="s">
        <v>1114</v>
      </c>
      <c r="G23" s="4" t="s">
        <v>99</v>
      </c>
      <c r="H23" s="64">
        <v>2.0314475999999999</v>
      </c>
      <c r="I23" s="191">
        <f t="shared" si="0"/>
        <v>2.3767936919999997</v>
      </c>
      <c r="J23" s="180">
        <f t="shared" si="2"/>
        <v>2.3767936919999997</v>
      </c>
      <c r="K23" s="221"/>
      <c r="L23" s="222"/>
    </row>
    <row r="24" spans="1:12" ht="42" x14ac:dyDescent="0.25">
      <c r="A24" s="77">
        <v>19</v>
      </c>
      <c r="B24" s="4" t="s">
        <v>69</v>
      </c>
      <c r="C24" s="4" t="s">
        <v>102</v>
      </c>
      <c r="D24" s="4" t="s">
        <v>103</v>
      </c>
      <c r="E24" s="4" t="s">
        <v>98</v>
      </c>
      <c r="F24" s="4" t="s">
        <v>1115</v>
      </c>
      <c r="G24" s="4" t="s">
        <v>99</v>
      </c>
      <c r="H24" s="64">
        <v>2.3205</v>
      </c>
      <c r="I24" s="191">
        <f t="shared" si="0"/>
        <v>2.714985</v>
      </c>
      <c r="J24" s="180">
        <f t="shared" si="2"/>
        <v>2.714985</v>
      </c>
      <c r="K24" s="221"/>
      <c r="L24" s="222"/>
    </row>
    <row r="25" spans="1:12" ht="56" x14ac:dyDescent="0.25">
      <c r="A25" s="76">
        <v>20</v>
      </c>
      <c r="B25" s="4" t="s">
        <v>69</v>
      </c>
      <c r="C25" s="4" t="s">
        <v>104</v>
      </c>
      <c r="D25" s="4" t="s">
        <v>105</v>
      </c>
      <c r="E25" s="4" t="s">
        <v>98</v>
      </c>
      <c r="F25" s="4" t="s">
        <v>1116</v>
      </c>
      <c r="G25" s="4" t="s">
        <v>99</v>
      </c>
      <c r="H25" s="64">
        <v>2.0314475999999999</v>
      </c>
      <c r="I25" s="191">
        <f t="shared" si="0"/>
        <v>2.3767936919999997</v>
      </c>
      <c r="J25" s="180">
        <f t="shared" si="2"/>
        <v>2.3767936919999997</v>
      </c>
      <c r="K25" s="221"/>
      <c r="L25" s="222"/>
    </row>
    <row r="26" spans="1:12" ht="42" x14ac:dyDescent="0.25">
      <c r="A26" s="77">
        <v>21</v>
      </c>
      <c r="B26" s="4" t="s">
        <v>69</v>
      </c>
      <c r="C26" s="4" t="s">
        <v>106</v>
      </c>
      <c r="D26" s="4" t="s">
        <v>107</v>
      </c>
      <c r="E26" s="4" t="s">
        <v>98</v>
      </c>
      <c r="F26" s="4"/>
      <c r="G26" s="4" t="s">
        <v>99</v>
      </c>
      <c r="H26" s="64">
        <v>1.3755000000000002</v>
      </c>
      <c r="I26" s="191">
        <f t="shared" si="0"/>
        <v>1.6093350000000002</v>
      </c>
      <c r="J26" s="180">
        <f t="shared" si="2"/>
        <v>1.6093350000000002</v>
      </c>
      <c r="K26" s="221"/>
      <c r="L26" s="222"/>
    </row>
    <row r="27" spans="1:12" ht="28" x14ac:dyDescent="0.25">
      <c r="A27" s="76">
        <v>22</v>
      </c>
      <c r="B27" s="4" t="s">
        <v>69</v>
      </c>
      <c r="C27" s="4" t="s">
        <v>108</v>
      </c>
      <c r="D27" s="4" t="s">
        <v>109</v>
      </c>
      <c r="E27" s="58"/>
      <c r="F27" s="4"/>
      <c r="G27" s="4" t="s">
        <v>99</v>
      </c>
      <c r="H27" s="64">
        <v>6.7298212800000003</v>
      </c>
      <c r="I27" s="191">
        <f t="shared" si="0"/>
        <v>7.8738908975999999</v>
      </c>
      <c r="J27" s="180">
        <f t="shared" si="2"/>
        <v>7.8738908975999999</v>
      </c>
      <c r="K27" s="221"/>
      <c r="L27" s="222"/>
    </row>
    <row r="28" spans="1:12" ht="26.25" customHeight="1" x14ac:dyDescent="0.25">
      <c r="A28" s="77">
        <v>23</v>
      </c>
      <c r="B28" s="4" t="s">
        <v>69</v>
      </c>
      <c r="C28" s="4" t="s">
        <v>110</v>
      </c>
      <c r="D28" s="4" t="s">
        <v>111</v>
      </c>
      <c r="E28" s="4"/>
      <c r="F28" s="4" t="s">
        <v>1117</v>
      </c>
      <c r="G28" s="4" t="s">
        <v>99</v>
      </c>
      <c r="H28" s="64">
        <v>16.668288</v>
      </c>
      <c r="I28" s="191">
        <f t="shared" si="0"/>
        <v>19.50189696</v>
      </c>
      <c r="J28" s="180">
        <f t="shared" si="2"/>
        <v>19.50189696</v>
      </c>
      <c r="K28" s="221"/>
      <c r="L28" s="222"/>
    </row>
    <row r="29" spans="1:12" ht="42" x14ac:dyDescent="0.25">
      <c r="A29" s="76">
        <v>24</v>
      </c>
      <c r="B29" s="5" t="s">
        <v>69</v>
      </c>
      <c r="C29" s="18" t="s">
        <v>112</v>
      </c>
      <c r="D29" s="5" t="s">
        <v>105</v>
      </c>
      <c r="E29" s="4" t="s">
        <v>98</v>
      </c>
      <c r="F29" s="4" t="s">
        <v>1102</v>
      </c>
      <c r="G29" s="5" t="s">
        <v>113</v>
      </c>
      <c r="H29" s="64">
        <v>2.9149469999999997</v>
      </c>
      <c r="I29" s="191">
        <f t="shared" si="0"/>
        <v>3.4104879899999996</v>
      </c>
      <c r="J29" s="180">
        <f t="shared" si="2"/>
        <v>3.4104879899999996</v>
      </c>
      <c r="K29" s="221"/>
      <c r="L29" s="222"/>
    </row>
    <row r="30" spans="1:12" ht="42" x14ac:dyDescent="0.25">
      <c r="A30" s="77">
        <v>25</v>
      </c>
      <c r="B30" s="4" t="s">
        <v>68</v>
      </c>
      <c r="C30" s="4" t="s">
        <v>114</v>
      </c>
      <c r="D30" s="4" t="s">
        <v>115</v>
      </c>
      <c r="E30" s="4" t="s">
        <v>98</v>
      </c>
      <c r="F30" s="4" t="s">
        <v>1118</v>
      </c>
      <c r="G30" s="4" t="s">
        <v>116</v>
      </c>
      <c r="H30" s="64">
        <v>10.157238000000001</v>
      </c>
      <c r="I30" s="191">
        <f t="shared" si="0"/>
        <v>11.88396846</v>
      </c>
      <c r="J30" s="180">
        <f t="shared" si="2"/>
        <v>11.88396846</v>
      </c>
      <c r="K30" s="221"/>
      <c r="L30" s="222"/>
    </row>
    <row r="31" spans="1:12" ht="42" x14ac:dyDescent="0.25">
      <c r="A31" s="76">
        <v>26</v>
      </c>
      <c r="B31" s="4" t="s">
        <v>68</v>
      </c>
      <c r="C31" s="4" t="s">
        <v>117</v>
      </c>
      <c r="D31" s="4" t="s">
        <v>118</v>
      </c>
      <c r="E31" s="4" t="s">
        <v>98</v>
      </c>
      <c r="F31" s="4" t="s">
        <v>1119</v>
      </c>
      <c r="G31" s="4" t="s">
        <v>116</v>
      </c>
      <c r="H31" s="64">
        <v>16.980818400000008</v>
      </c>
      <c r="I31" s="191">
        <f t="shared" si="0"/>
        <v>19.867557528000006</v>
      </c>
      <c r="J31" s="180">
        <f t="shared" si="2"/>
        <v>19.867557528000006</v>
      </c>
      <c r="K31" s="221"/>
      <c r="L31" s="222"/>
    </row>
    <row r="32" spans="1:12" ht="28" x14ac:dyDescent="0.25">
      <c r="A32" s="77">
        <v>27</v>
      </c>
      <c r="B32" s="4" t="s">
        <v>68</v>
      </c>
      <c r="C32" s="4" t="s">
        <v>119</v>
      </c>
      <c r="D32" s="4" t="s">
        <v>120</v>
      </c>
      <c r="E32" s="4" t="s">
        <v>98</v>
      </c>
      <c r="F32" s="4" t="s">
        <v>1120</v>
      </c>
      <c r="G32" s="4" t="s">
        <v>116</v>
      </c>
      <c r="H32" s="64">
        <v>17.954871480000005</v>
      </c>
      <c r="I32" s="191">
        <f t="shared" si="0"/>
        <v>21.007199631600006</v>
      </c>
      <c r="J32" s="180">
        <f t="shared" si="2"/>
        <v>21.007199631600006</v>
      </c>
      <c r="K32" s="221"/>
      <c r="L32" s="222"/>
    </row>
    <row r="33" spans="1:12" ht="42" x14ac:dyDescent="0.25">
      <c r="A33" s="76">
        <v>28</v>
      </c>
      <c r="B33" s="4" t="s">
        <v>68</v>
      </c>
      <c r="C33" s="4" t="s">
        <v>121</v>
      </c>
      <c r="D33" s="4" t="s">
        <v>122</v>
      </c>
      <c r="E33" s="4" t="s">
        <v>98</v>
      </c>
      <c r="F33" s="4"/>
      <c r="G33" s="4" t="s">
        <v>116</v>
      </c>
      <c r="H33" s="64">
        <v>3.1814999999999998</v>
      </c>
      <c r="I33" s="191">
        <f t="shared" si="0"/>
        <v>3.7223549999999994</v>
      </c>
      <c r="J33" s="180">
        <f t="shared" si="2"/>
        <v>3.7223549999999994</v>
      </c>
      <c r="K33" s="221"/>
      <c r="L33" s="222"/>
    </row>
    <row r="34" spans="1:12" ht="42" x14ac:dyDescent="0.25">
      <c r="A34" s="77">
        <v>29</v>
      </c>
      <c r="B34" s="4" t="s">
        <v>68</v>
      </c>
      <c r="C34" s="4" t="s">
        <v>123</v>
      </c>
      <c r="D34" s="4" t="s">
        <v>124</v>
      </c>
      <c r="E34" s="4" t="s">
        <v>98</v>
      </c>
      <c r="F34" s="4" t="s">
        <v>1121</v>
      </c>
      <c r="G34" s="4" t="s">
        <v>116</v>
      </c>
      <c r="H34" s="64">
        <v>6.8040000000000012</v>
      </c>
      <c r="I34" s="191">
        <f t="shared" si="0"/>
        <v>7.9606800000000009</v>
      </c>
      <c r="J34" s="180">
        <f t="shared" si="2"/>
        <v>7.9606800000000009</v>
      </c>
      <c r="K34" s="221"/>
      <c r="L34" s="222"/>
    </row>
    <row r="35" spans="1:12" ht="28" x14ac:dyDescent="0.25">
      <c r="A35" s="76">
        <v>30</v>
      </c>
      <c r="B35" s="4" t="s">
        <v>71</v>
      </c>
      <c r="C35" s="4" t="s">
        <v>1</v>
      </c>
      <c r="D35" s="4" t="s">
        <v>198</v>
      </c>
      <c r="E35" s="4"/>
      <c r="F35" s="4"/>
      <c r="G35" s="65" t="s">
        <v>99</v>
      </c>
      <c r="H35" s="64">
        <v>0.24150000000000002</v>
      </c>
      <c r="I35" s="191">
        <f t="shared" si="0"/>
        <v>0.282555</v>
      </c>
      <c r="J35" s="180">
        <f t="shared" si="2"/>
        <v>0.282555</v>
      </c>
      <c r="K35" s="221"/>
      <c r="L35" s="222"/>
    </row>
    <row r="36" spans="1:12" ht="56" x14ac:dyDescent="0.25">
      <c r="A36" s="77">
        <v>31</v>
      </c>
      <c r="B36" s="4" t="s">
        <v>71</v>
      </c>
      <c r="C36" s="4" t="s">
        <v>199</v>
      </c>
      <c r="D36" s="4" t="s">
        <v>200</v>
      </c>
      <c r="E36" s="4"/>
      <c r="F36" s="4"/>
      <c r="G36" s="65" t="s">
        <v>99</v>
      </c>
      <c r="H36" s="64">
        <v>2.0783271600000002</v>
      </c>
      <c r="I36" s="191">
        <f t="shared" si="0"/>
        <v>2.4316427772</v>
      </c>
      <c r="J36" s="180">
        <f t="shared" si="2"/>
        <v>2.4316427772</v>
      </c>
      <c r="K36" s="221"/>
      <c r="L36" s="222"/>
    </row>
    <row r="37" spans="1:12" ht="28" x14ac:dyDescent="0.25">
      <c r="A37" s="76">
        <v>32</v>
      </c>
      <c r="B37" s="4" t="s">
        <v>71</v>
      </c>
      <c r="C37" s="4" t="s">
        <v>201</v>
      </c>
      <c r="D37" s="4" t="s">
        <v>202</v>
      </c>
      <c r="E37" s="4"/>
      <c r="F37" s="4"/>
      <c r="G37" s="65" t="s">
        <v>99</v>
      </c>
      <c r="H37" s="64">
        <v>15.621311159999999</v>
      </c>
      <c r="I37" s="191">
        <f t="shared" si="0"/>
        <v>18.276934057199998</v>
      </c>
      <c r="J37" s="180">
        <f t="shared" si="2"/>
        <v>18.276934057199998</v>
      </c>
      <c r="K37" s="221"/>
      <c r="L37" s="222"/>
    </row>
    <row r="38" spans="1:12" ht="42" x14ac:dyDescent="0.25">
      <c r="A38" s="77">
        <v>33</v>
      </c>
      <c r="B38" s="4" t="s">
        <v>71</v>
      </c>
      <c r="C38" s="4" t="s">
        <v>203</v>
      </c>
      <c r="D38" s="4" t="s">
        <v>204</v>
      </c>
      <c r="E38" s="4"/>
      <c r="F38" s="4"/>
      <c r="G38" s="65" t="s">
        <v>99</v>
      </c>
      <c r="H38" s="64">
        <v>8.9984999999999999</v>
      </c>
      <c r="I38" s="191">
        <f t="shared" si="0"/>
        <v>10.528245</v>
      </c>
      <c r="J38" s="180">
        <f t="shared" si="2"/>
        <v>10.528245</v>
      </c>
      <c r="K38" s="221"/>
      <c r="L38" s="222"/>
    </row>
    <row r="39" spans="1:12" ht="70" x14ac:dyDescent="0.25">
      <c r="A39" s="76">
        <v>34</v>
      </c>
      <c r="B39" s="4" t="s">
        <v>7</v>
      </c>
      <c r="C39" s="4" t="s">
        <v>162</v>
      </c>
      <c r="D39" s="4" t="s">
        <v>163</v>
      </c>
      <c r="E39" s="54"/>
      <c r="F39" s="4"/>
      <c r="G39" s="4" t="s">
        <v>99</v>
      </c>
      <c r="H39" s="64">
        <v>1.1980332</v>
      </c>
      <c r="I39" s="191">
        <f t="shared" si="0"/>
        <v>1.401698844</v>
      </c>
      <c r="J39" s="180">
        <f t="shared" si="2"/>
        <v>1.401698844</v>
      </c>
      <c r="K39" s="221"/>
      <c r="L39" s="222"/>
    </row>
    <row r="40" spans="1:12" ht="56" x14ac:dyDescent="0.25">
      <c r="A40" s="77">
        <v>35</v>
      </c>
      <c r="B40" s="4" t="s">
        <v>67</v>
      </c>
      <c r="C40" s="4" t="s">
        <v>177</v>
      </c>
      <c r="D40" s="4" t="s">
        <v>178</v>
      </c>
      <c r="E40" s="4"/>
      <c r="F40" s="4" t="s">
        <v>1122</v>
      </c>
      <c r="G40" s="4" t="s">
        <v>116</v>
      </c>
      <c r="H40" s="64">
        <v>10.5</v>
      </c>
      <c r="I40" s="191">
        <f t="shared" si="0"/>
        <v>12.285</v>
      </c>
      <c r="J40" s="180">
        <f t="shared" si="2"/>
        <v>12.285</v>
      </c>
      <c r="K40" s="221"/>
      <c r="L40" s="222"/>
    </row>
    <row r="41" spans="1:12" ht="56" x14ac:dyDescent="0.25">
      <c r="A41" s="76">
        <v>36</v>
      </c>
      <c r="B41" s="4" t="s">
        <v>67</v>
      </c>
      <c r="C41" s="4" t="s">
        <v>179</v>
      </c>
      <c r="D41" s="4" t="s">
        <v>180</v>
      </c>
      <c r="E41" s="4"/>
      <c r="F41" s="4" t="s">
        <v>1123</v>
      </c>
      <c r="G41" s="4" t="s">
        <v>116</v>
      </c>
      <c r="H41" s="64">
        <v>10.5</v>
      </c>
      <c r="I41" s="191">
        <f t="shared" si="0"/>
        <v>12.285</v>
      </c>
      <c r="J41" s="180">
        <f t="shared" si="2"/>
        <v>12.285</v>
      </c>
      <c r="K41" s="221"/>
      <c r="L41" s="222"/>
    </row>
    <row r="42" spans="1:12" ht="56" x14ac:dyDescent="0.25">
      <c r="A42" s="77">
        <v>37</v>
      </c>
      <c r="B42" s="4" t="s">
        <v>67</v>
      </c>
      <c r="C42" s="4" t="s">
        <v>179</v>
      </c>
      <c r="D42" s="4" t="s">
        <v>181</v>
      </c>
      <c r="E42" s="4"/>
      <c r="F42" s="4" t="s">
        <v>1124</v>
      </c>
      <c r="G42" s="4" t="s">
        <v>116</v>
      </c>
      <c r="H42" s="64">
        <v>10.5</v>
      </c>
      <c r="I42" s="191">
        <f t="shared" si="0"/>
        <v>12.285</v>
      </c>
      <c r="J42" s="180">
        <f t="shared" si="2"/>
        <v>12.285</v>
      </c>
      <c r="K42" s="221"/>
      <c r="L42" s="222"/>
    </row>
    <row r="43" spans="1:12" x14ac:dyDescent="0.25">
      <c r="A43" s="76">
        <v>38</v>
      </c>
      <c r="B43" s="4" t="s">
        <v>74</v>
      </c>
      <c r="C43" s="4" t="s">
        <v>205</v>
      </c>
      <c r="D43" s="4" t="s">
        <v>206</v>
      </c>
      <c r="E43" s="58"/>
      <c r="F43" s="4" t="s">
        <v>1125</v>
      </c>
      <c r="G43" s="4" t="s">
        <v>99</v>
      </c>
      <c r="H43" s="64">
        <v>0.315</v>
      </c>
      <c r="I43" s="191">
        <f t="shared" si="0"/>
        <v>0.36854999999999999</v>
      </c>
      <c r="J43" s="180">
        <f t="shared" si="2"/>
        <v>0.36854999999999999</v>
      </c>
      <c r="K43" s="221"/>
      <c r="L43" s="222"/>
    </row>
    <row r="44" spans="1:12" x14ac:dyDescent="0.25">
      <c r="A44" s="77">
        <v>39</v>
      </c>
      <c r="B44" s="4" t="s">
        <v>74</v>
      </c>
      <c r="C44" s="4" t="s">
        <v>207</v>
      </c>
      <c r="D44" s="4" t="s">
        <v>208</v>
      </c>
      <c r="E44" s="4"/>
      <c r="F44" s="4"/>
      <c r="G44" s="4" t="s">
        <v>99</v>
      </c>
      <c r="H44" s="64">
        <v>0.63</v>
      </c>
      <c r="I44" s="191">
        <f t="shared" si="0"/>
        <v>0.73709999999999998</v>
      </c>
      <c r="J44" s="180">
        <f t="shared" si="2"/>
        <v>0.73709999999999998</v>
      </c>
      <c r="K44" s="221"/>
      <c r="L44" s="222"/>
    </row>
    <row r="45" spans="1:12" x14ac:dyDescent="0.25">
      <c r="A45" s="76">
        <v>40</v>
      </c>
      <c r="B45" s="4" t="s">
        <v>74</v>
      </c>
      <c r="C45" s="4" t="s">
        <v>209</v>
      </c>
      <c r="D45" s="4" t="s">
        <v>210</v>
      </c>
      <c r="E45" s="58"/>
      <c r="F45" s="4"/>
      <c r="G45" s="4" t="s">
        <v>99</v>
      </c>
      <c r="H45" s="64">
        <v>2.0835360000000001</v>
      </c>
      <c r="I45" s="191">
        <f t="shared" si="0"/>
        <v>2.43773712</v>
      </c>
      <c r="J45" s="180">
        <f t="shared" si="2"/>
        <v>2.43773712</v>
      </c>
      <c r="K45" s="221"/>
      <c r="L45" s="222"/>
    </row>
    <row r="46" spans="1:12" x14ac:dyDescent="0.25">
      <c r="A46" s="77">
        <v>41</v>
      </c>
      <c r="B46" s="4" t="s">
        <v>74</v>
      </c>
      <c r="C46" s="4" t="s">
        <v>211</v>
      </c>
      <c r="D46" s="4" t="s">
        <v>212</v>
      </c>
      <c r="E46" s="58"/>
      <c r="F46" s="4"/>
      <c r="G46" s="4" t="s">
        <v>99</v>
      </c>
      <c r="H46" s="64">
        <v>3.1500000000000004</v>
      </c>
      <c r="I46" s="191">
        <f t="shared" si="0"/>
        <v>3.6855000000000002</v>
      </c>
      <c r="J46" s="180">
        <f t="shared" si="2"/>
        <v>3.6855000000000002</v>
      </c>
      <c r="K46" s="221"/>
      <c r="L46" s="222"/>
    </row>
    <row r="47" spans="1:12" x14ac:dyDescent="0.25">
      <c r="A47" s="76">
        <v>42</v>
      </c>
      <c r="B47" s="4" t="s">
        <v>74</v>
      </c>
      <c r="C47" s="4" t="s">
        <v>213</v>
      </c>
      <c r="D47" s="4" t="s">
        <v>214</v>
      </c>
      <c r="E47" s="4"/>
      <c r="F47" s="4"/>
      <c r="G47" s="4" t="s">
        <v>99</v>
      </c>
      <c r="H47" s="64">
        <v>3.6750000000000003</v>
      </c>
      <c r="I47" s="191">
        <f t="shared" si="0"/>
        <v>4.2997500000000004</v>
      </c>
      <c r="J47" s="180">
        <f t="shared" si="2"/>
        <v>4.2997500000000004</v>
      </c>
      <c r="K47" s="221"/>
      <c r="L47" s="222"/>
    </row>
    <row r="48" spans="1:12" ht="28" x14ac:dyDescent="0.25">
      <c r="A48" s="77">
        <v>43</v>
      </c>
      <c r="B48" s="4" t="s">
        <v>1090</v>
      </c>
      <c r="C48" s="4" t="s">
        <v>150</v>
      </c>
      <c r="D48" s="4" t="s">
        <v>151</v>
      </c>
      <c r="E48" s="58" t="s">
        <v>152</v>
      </c>
      <c r="F48" s="4" t="s">
        <v>1126</v>
      </c>
      <c r="G48" s="4" t="s">
        <v>99</v>
      </c>
      <c r="H48" s="64">
        <v>2.3835000000000002</v>
      </c>
      <c r="I48" s="191">
        <f t="shared" si="0"/>
        <v>2.7886950000000001</v>
      </c>
      <c r="J48" s="180">
        <f t="shared" si="2"/>
        <v>2.7886950000000001</v>
      </c>
      <c r="K48" s="221"/>
      <c r="L48" s="222"/>
    </row>
    <row r="49" spans="1:12" ht="42" x14ac:dyDescent="0.25">
      <c r="A49" s="76">
        <v>44</v>
      </c>
      <c r="B49" s="4" t="s">
        <v>1090</v>
      </c>
      <c r="C49" s="4" t="s">
        <v>153</v>
      </c>
      <c r="D49" s="4" t="s">
        <v>154</v>
      </c>
      <c r="E49" s="4" t="s">
        <v>155</v>
      </c>
      <c r="F49" s="4" t="s">
        <v>1126</v>
      </c>
      <c r="G49" s="4" t="s">
        <v>116</v>
      </c>
      <c r="H49" s="64">
        <v>1.0847409299999999</v>
      </c>
      <c r="I49" s="191">
        <f t="shared" si="0"/>
        <v>1.2691468880999999</v>
      </c>
      <c r="J49" s="180">
        <f t="shared" si="2"/>
        <v>1.2691468880999999</v>
      </c>
      <c r="K49" s="221"/>
      <c r="L49" s="222"/>
    </row>
    <row r="50" spans="1:12" ht="28.5" customHeight="1" x14ac:dyDescent="0.25">
      <c r="A50" s="77">
        <v>45</v>
      </c>
      <c r="B50" s="4" t="s">
        <v>1090</v>
      </c>
      <c r="C50" s="4" t="s">
        <v>156</v>
      </c>
      <c r="D50" s="4" t="s">
        <v>157</v>
      </c>
      <c r="E50" s="4" t="s">
        <v>158</v>
      </c>
      <c r="F50" s="4"/>
      <c r="G50" s="4" t="s">
        <v>116</v>
      </c>
      <c r="H50" s="155">
        <v>6.5</v>
      </c>
      <c r="I50" s="193">
        <f t="shared" si="0"/>
        <v>7.6049999999999995</v>
      </c>
      <c r="J50" s="180">
        <f t="shared" si="2"/>
        <v>7.6049999999999995</v>
      </c>
      <c r="K50" s="221"/>
      <c r="L50" s="222"/>
    </row>
    <row r="51" spans="1:12" ht="84" x14ac:dyDescent="0.25">
      <c r="A51" s="76">
        <v>46</v>
      </c>
      <c r="B51" s="4" t="s">
        <v>1090</v>
      </c>
      <c r="C51" s="4" t="s">
        <v>159</v>
      </c>
      <c r="D51" s="4" t="s">
        <v>160</v>
      </c>
      <c r="E51" s="4"/>
      <c r="F51" s="4"/>
      <c r="G51" s="4" t="s">
        <v>116</v>
      </c>
      <c r="H51" s="155">
        <v>3.5</v>
      </c>
      <c r="I51" s="193">
        <f t="shared" si="0"/>
        <v>4.0949999999999998</v>
      </c>
      <c r="J51" s="180">
        <f t="shared" si="2"/>
        <v>4.0949999999999998</v>
      </c>
      <c r="K51" s="221"/>
      <c r="L51" s="222"/>
    </row>
    <row r="52" spans="1:12" ht="24.75" customHeight="1" x14ac:dyDescent="0.25">
      <c r="A52" s="77">
        <v>47</v>
      </c>
      <c r="B52" s="4" t="s">
        <v>75</v>
      </c>
      <c r="C52" s="4" t="s">
        <v>161</v>
      </c>
      <c r="D52" s="4" t="s">
        <v>161</v>
      </c>
      <c r="E52" s="54"/>
      <c r="F52" s="4"/>
      <c r="G52" s="4" t="s">
        <v>116</v>
      </c>
      <c r="H52" s="64">
        <v>31.413312000000001</v>
      </c>
      <c r="I52" s="191">
        <f t="shared" si="0"/>
        <v>36.753575040000001</v>
      </c>
      <c r="J52" s="180">
        <f t="shared" si="2"/>
        <v>36.753575040000001</v>
      </c>
      <c r="K52" s="221"/>
      <c r="L52" s="222"/>
    </row>
    <row r="53" spans="1:12" ht="42" x14ac:dyDescent="0.25">
      <c r="A53" s="76">
        <v>48</v>
      </c>
      <c r="B53" s="9" t="s">
        <v>76</v>
      </c>
      <c r="C53" s="9" t="s">
        <v>182</v>
      </c>
      <c r="D53" s="9" t="s">
        <v>183</v>
      </c>
      <c r="E53" s="8"/>
      <c r="F53" s="4" t="s">
        <v>1127</v>
      </c>
      <c r="G53" s="4" t="s">
        <v>99</v>
      </c>
      <c r="H53" s="64">
        <v>4.6879560000000007</v>
      </c>
      <c r="I53" s="191">
        <f t="shared" si="0"/>
        <v>5.4849085200000003</v>
      </c>
      <c r="J53" s="180">
        <f t="shared" si="2"/>
        <v>5.4849085200000003</v>
      </c>
      <c r="K53" s="221"/>
      <c r="L53" s="222"/>
    </row>
    <row r="54" spans="1:12" ht="126" x14ac:dyDescent="0.25">
      <c r="A54" s="77">
        <v>49</v>
      </c>
      <c r="B54" s="4" t="s">
        <v>76</v>
      </c>
      <c r="C54" s="4" t="s">
        <v>184</v>
      </c>
      <c r="D54" s="4" t="s">
        <v>185</v>
      </c>
      <c r="E54" s="4"/>
      <c r="F54" s="4" t="s">
        <v>1128</v>
      </c>
      <c r="G54" s="4" t="s">
        <v>99</v>
      </c>
      <c r="H54" s="64">
        <v>6.2506080000000006</v>
      </c>
      <c r="I54" s="191">
        <f t="shared" si="0"/>
        <v>7.3132113600000004</v>
      </c>
      <c r="J54" s="180">
        <f t="shared" si="2"/>
        <v>7.3132113600000004</v>
      </c>
      <c r="K54" s="221"/>
      <c r="L54" s="222"/>
    </row>
    <row r="55" spans="1:12" ht="56" x14ac:dyDescent="0.25">
      <c r="A55" s="76">
        <v>50</v>
      </c>
      <c r="B55" s="4" t="s">
        <v>76</v>
      </c>
      <c r="C55" s="4" t="s">
        <v>186</v>
      </c>
      <c r="D55" s="4" t="s">
        <v>187</v>
      </c>
      <c r="E55" s="4"/>
      <c r="F55" s="4" t="s">
        <v>1129</v>
      </c>
      <c r="G55" s="4" t="s">
        <v>99</v>
      </c>
      <c r="H55" s="64">
        <v>16.608185999999996</v>
      </c>
      <c r="I55" s="191">
        <f t="shared" si="0"/>
        <v>19.431577619999995</v>
      </c>
      <c r="J55" s="180">
        <f t="shared" si="2"/>
        <v>19.431577619999995</v>
      </c>
      <c r="K55" s="221"/>
      <c r="L55" s="222"/>
    </row>
    <row r="56" spans="1:12" ht="28" x14ac:dyDescent="0.25">
      <c r="A56" s="77">
        <v>51</v>
      </c>
      <c r="B56" s="4" t="s">
        <v>76</v>
      </c>
      <c r="C56" s="4" t="s">
        <v>188</v>
      </c>
      <c r="D56" s="4" t="s">
        <v>189</v>
      </c>
      <c r="E56" s="4"/>
      <c r="F56" s="4" t="s">
        <v>1130</v>
      </c>
      <c r="G56" s="4" t="s">
        <v>99</v>
      </c>
      <c r="H56" s="64">
        <v>8.8029395999999984</v>
      </c>
      <c r="I56" s="191">
        <f t="shared" si="0"/>
        <v>10.299439331999997</v>
      </c>
      <c r="J56" s="180">
        <f t="shared" si="2"/>
        <v>10.299439331999997</v>
      </c>
      <c r="K56" s="221"/>
      <c r="L56" s="222"/>
    </row>
    <row r="57" spans="1:12" ht="56" x14ac:dyDescent="0.25">
      <c r="A57" s="76">
        <v>52</v>
      </c>
      <c r="B57" s="4" t="s">
        <v>76</v>
      </c>
      <c r="C57" s="4" t="s">
        <v>190</v>
      </c>
      <c r="D57" s="4" t="s">
        <v>191</v>
      </c>
      <c r="E57" s="4" t="s">
        <v>192</v>
      </c>
      <c r="F57" s="4"/>
      <c r="G57" s="4" t="s">
        <v>116</v>
      </c>
      <c r="H57" s="64">
        <v>6</v>
      </c>
      <c r="I57" s="191">
        <f t="shared" si="0"/>
        <v>7.02</v>
      </c>
      <c r="J57" s="180">
        <f t="shared" si="2"/>
        <v>7.02</v>
      </c>
      <c r="K57" s="221"/>
      <c r="L57" s="222"/>
    </row>
    <row r="58" spans="1:12" ht="56" x14ac:dyDescent="0.25">
      <c r="A58" s="77">
        <v>53</v>
      </c>
      <c r="B58" s="4" t="s">
        <v>76</v>
      </c>
      <c r="C58" s="4" t="s">
        <v>193</v>
      </c>
      <c r="D58" s="4" t="s">
        <v>194</v>
      </c>
      <c r="E58" s="4" t="s">
        <v>195</v>
      </c>
      <c r="F58" s="4"/>
      <c r="G58" s="4" t="s">
        <v>116</v>
      </c>
      <c r="H58" s="64">
        <v>11</v>
      </c>
      <c r="I58" s="191">
        <f t="shared" si="0"/>
        <v>12.87</v>
      </c>
      <c r="J58" s="180">
        <f t="shared" si="2"/>
        <v>12.87</v>
      </c>
      <c r="K58" s="221"/>
      <c r="L58" s="222"/>
    </row>
    <row r="59" spans="1:12" ht="28.5" thickBot="1" x14ac:dyDescent="0.3">
      <c r="A59" s="76">
        <v>54</v>
      </c>
      <c r="B59" s="25" t="s">
        <v>76</v>
      </c>
      <c r="C59" s="25" t="s">
        <v>196</v>
      </c>
      <c r="D59" s="25" t="s">
        <v>197</v>
      </c>
      <c r="E59" s="25"/>
      <c r="F59" s="25" t="s">
        <v>1131</v>
      </c>
      <c r="G59" s="25" t="s">
        <v>99</v>
      </c>
      <c r="H59" s="64">
        <v>12.050450999999999</v>
      </c>
      <c r="I59" s="192">
        <f t="shared" si="0"/>
        <v>14.099027669999998</v>
      </c>
      <c r="J59" s="187">
        <f t="shared" si="2"/>
        <v>14.099027669999998</v>
      </c>
      <c r="K59" s="223"/>
      <c r="L59" s="224"/>
    </row>
    <row r="60" spans="1:12" ht="50.25" customHeight="1" thickBot="1" x14ac:dyDescent="0.3">
      <c r="A60" s="123" t="s">
        <v>78</v>
      </c>
      <c r="B60" s="107"/>
      <c r="C60" s="107"/>
      <c r="D60" s="107"/>
      <c r="E60" s="107"/>
      <c r="F60" s="107"/>
      <c r="G60" s="107"/>
      <c r="H60" s="108"/>
      <c r="I60" s="179"/>
      <c r="J60" s="144"/>
      <c r="K60" s="225"/>
      <c r="L60" s="226"/>
    </row>
    <row r="61" spans="1:12" ht="60" customHeight="1" thickBot="1" x14ac:dyDescent="0.3">
      <c r="A61" s="213" t="s">
        <v>90</v>
      </c>
      <c r="B61" s="214"/>
      <c r="C61" s="214"/>
      <c r="D61" s="214"/>
      <c r="E61" s="214"/>
      <c r="F61" s="214"/>
      <c r="G61" s="214"/>
      <c r="H61" s="214"/>
      <c r="I61" s="215"/>
      <c r="J61" s="122"/>
      <c r="K61" s="73">
        <v>0.09</v>
      </c>
      <c r="L61" s="98">
        <f>K61*J61</f>
        <v>0</v>
      </c>
    </row>
    <row r="62" spans="1:12" ht="28" x14ac:dyDescent="0.25">
      <c r="A62" s="77">
        <v>55</v>
      </c>
      <c r="B62" s="29" t="s">
        <v>61</v>
      </c>
      <c r="C62" s="29" t="s">
        <v>1346</v>
      </c>
      <c r="D62" s="29" t="s">
        <v>675</v>
      </c>
      <c r="E62" s="67"/>
      <c r="F62" s="24"/>
      <c r="G62" s="29" t="s">
        <v>99</v>
      </c>
      <c r="H62" s="155">
        <v>2.81</v>
      </c>
      <c r="I62" s="190">
        <f t="shared" ref="I62:I125" si="3">H62*1.17</f>
        <v>3.2877000000000001</v>
      </c>
      <c r="J62" s="185">
        <f>(1-$J$61)*I62</f>
        <v>3.2877000000000001</v>
      </c>
      <c r="K62" s="227"/>
      <c r="L62" s="220"/>
    </row>
    <row r="63" spans="1:12" s="142" customFormat="1" ht="28" x14ac:dyDescent="0.25">
      <c r="A63" s="77">
        <v>56</v>
      </c>
      <c r="B63" s="29" t="s">
        <v>61</v>
      </c>
      <c r="C63" s="29" t="s">
        <v>674</v>
      </c>
      <c r="D63" s="29" t="s">
        <v>1339</v>
      </c>
      <c r="E63" s="67"/>
      <c r="F63" s="4"/>
      <c r="G63" s="29" t="s">
        <v>99</v>
      </c>
      <c r="H63" s="155">
        <v>3.83</v>
      </c>
      <c r="I63" s="193">
        <f t="shared" si="3"/>
        <v>4.4810999999999996</v>
      </c>
      <c r="J63" s="185">
        <f t="shared" ref="J63:J90" si="4">(1-$J$61)*I63</f>
        <v>4.4810999999999996</v>
      </c>
      <c r="K63" s="227"/>
      <c r="L63" s="228"/>
    </row>
    <row r="64" spans="1:12" ht="28" x14ac:dyDescent="0.25">
      <c r="A64" s="77">
        <v>57</v>
      </c>
      <c r="B64" s="9" t="s">
        <v>61</v>
      </c>
      <c r="C64" s="9" t="s">
        <v>1347</v>
      </c>
      <c r="D64" s="9" t="s">
        <v>677</v>
      </c>
      <c r="E64" s="8"/>
      <c r="F64" s="24"/>
      <c r="G64" s="9" t="s">
        <v>99</v>
      </c>
      <c r="H64" s="155">
        <v>3.74</v>
      </c>
      <c r="I64" s="193">
        <f t="shared" si="3"/>
        <v>4.3757999999999999</v>
      </c>
      <c r="J64" s="186">
        <f t="shared" si="4"/>
        <v>4.3757999999999999</v>
      </c>
      <c r="K64" s="229"/>
      <c r="L64" s="222"/>
    </row>
    <row r="65" spans="1:12" s="142" customFormat="1" ht="28" x14ac:dyDescent="0.25">
      <c r="A65" s="77">
        <v>58</v>
      </c>
      <c r="B65" s="9" t="s">
        <v>61</v>
      </c>
      <c r="C65" s="9" t="s">
        <v>676</v>
      </c>
      <c r="D65" s="9" t="s">
        <v>1340</v>
      </c>
      <c r="E65" s="8"/>
      <c r="F65" s="24"/>
      <c r="G65" s="9" t="s">
        <v>99</v>
      </c>
      <c r="H65" s="155">
        <v>4.7699999999999996</v>
      </c>
      <c r="I65" s="193">
        <f t="shared" si="3"/>
        <v>5.5808999999999989</v>
      </c>
      <c r="J65" s="186">
        <f t="shared" si="4"/>
        <v>5.5808999999999989</v>
      </c>
      <c r="K65" s="229"/>
      <c r="L65" s="230"/>
    </row>
    <row r="66" spans="1:12" ht="28" x14ac:dyDescent="0.25">
      <c r="A66" s="77">
        <v>59</v>
      </c>
      <c r="B66" s="9" t="s">
        <v>61</v>
      </c>
      <c r="C66" s="9" t="s">
        <v>1348</v>
      </c>
      <c r="D66" s="9" t="s">
        <v>679</v>
      </c>
      <c r="E66" s="8"/>
      <c r="F66" s="24"/>
      <c r="G66" s="9" t="s">
        <v>99</v>
      </c>
      <c r="H66" s="155">
        <v>3.09</v>
      </c>
      <c r="I66" s="193">
        <f t="shared" si="3"/>
        <v>3.6152999999999995</v>
      </c>
      <c r="J66" s="186">
        <f t="shared" si="4"/>
        <v>3.6152999999999995</v>
      </c>
      <c r="K66" s="229"/>
      <c r="L66" s="222"/>
    </row>
    <row r="67" spans="1:12" s="142" customFormat="1" ht="28" x14ac:dyDescent="0.25">
      <c r="A67" s="77">
        <v>60</v>
      </c>
      <c r="B67" s="9" t="s">
        <v>61</v>
      </c>
      <c r="C67" s="9" t="s">
        <v>678</v>
      </c>
      <c r="D67" s="9" t="s">
        <v>1341</v>
      </c>
      <c r="E67" s="8"/>
      <c r="F67" s="24"/>
      <c r="G67" s="9" t="s">
        <v>99</v>
      </c>
      <c r="H67" s="155">
        <v>4.21</v>
      </c>
      <c r="I67" s="193">
        <f t="shared" si="3"/>
        <v>4.9257</v>
      </c>
      <c r="J67" s="186">
        <f t="shared" si="4"/>
        <v>4.9257</v>
      </c>
      <c r="K67" s="229"/>
      <c r="L67" s="230"/>
    </row>
    <row r="68" spans="1:12" ht="28" x14ac:dyDescent="0.25">
      <c r="A68" s="77">
        <v>61</v>
      </c>
      <c r="B68" s="9" t="s">
        <v>61</v>
      </c>
      <c r="C68" s="9" t="s">
        <v>1349</v>
      </c>
      <c r="D68" s="9" t="s">
        <v>681</v>
      </c>
      <c r="E68" s="8"/>
      <c r="F68" s="24"/>
      <c r="G68" s="9" t="s">
        <v>99</v>
      </c>
      <c r="H68" s="155">
        <v>4.1100000000000003</v>
      </c>
      <c r="I68" s="193">
        <f t="shared" si="3"/>
        <v>4.8087</v>
      </c>
      <c r="J68" s="186">
        <f t="shared" si="4"/>
        <v>4.8087</v>
      </c>
      <c r="K68" s="229"/>
      <c r="L68" s="222"/>
    </row>
    <row r="69" spans="1:12" s="142" customFormat="1" ht="28" x14ac:dyDescent="0.25">
      <c r="A69" s="77">
        <v>62</v>
      </c>
      <c r="B69" s="9" t="s">
        <v>61</v>
      </c>
      <c r="C69" s="9" t="s">
        <v>680</v>
      </c>
      <c r="D69" s="9" t="s">
        <v>1342</v>
      </c>
      <c r="E69" s="8"/>
      <c r="F69" s="24"/>
      <c r="G69" s="9" t="s">
        <v>99</v>
      </c>
      <c r="H69" s="155">
        <v>5.25</v>
      </c>
      <c r="I69" s="193">
        <f t="shared" si="3"/>
        <v>6.1425000000000001</v>
      </c>
      <c r="J69" s="186">
        <f t="shared" si="4"/>
        <v>6.1425000000000001</v>
      </c>
      <c r="K69" s="229"/>
      <c r="L69" s="230"/>
    </row>
    <row r="70" spans="1:12" ht="28" x14ac:dyDescent="0.25">
      <c r="A70" s="77">
        <v>63</v>
      </c>
      <c r="B70" s="9" t="s">
        <v>61</v>
      </c>
      <c r="C70" s="9" t="s">
        <v>682</v>
      </c>
      <c r="D70" s="9" t="s">
        <v>683</v>
      </c>
      <c r="E70" s="8"/>
      <c r="F70" s="24"/>
      <c r="G70" s="9" t="s">
        <v>99</v>
      </c>
      <c r="H70" s="155">
        <v>4.7699999999999996</v>
      </c>
      <c r="I70" s="193">
        <f t="shared" si="3"/>
        <v>5.5808999999999989</v>
      </c>
      <c r="J70" s="186">
        <f t="shared" si="4"/>
        <v>5.5808999999999989</v>
      </c>
      <c r="K70" s="229"/>
      <c r="L70" s="222"/>
    </row>
    <row r="71" spans="1:12" ht="28" x14ac:dyDescent="0.25">
      <c r="A71" s="77">
        <v>64</v>
      </c>
      <c r="B71" s="9" t="s">
        <v>61</v>
      </c>
      <c r="C71" s="9" t="s">
        <v>684</v>
      </c>
      <c r="D71" s="9" t="s">
        <v>685</v>
      </c>
      <c r="E71" s="8"/>
      <c r="F71" s="24"/>
      <c r="G71" s="9" t="s">
        <v>99</v>
      </c>
      <c r="H71" s="155">
        <v>5.25</v>
      </c>
      <c r="I71" s="193">
        <f t="shared" si="3"/>
        <v>6.1425000000000001</v>
      </c>
      <c r="J71" s="181">
        <f t="shared" si="4"/>
        <v>6.1425000000000001</v>
      </c>
      <c r="K71" s="221"/>
      <c r="L71" s="222"/>
    </row>
    <row r="72" spans="1:12" ht="28" x14ac:dyDescent="0.25">
      <c r="A72" s="77">
        <v>65</v>
      </c>
      <c r="B72" s="9" t="s">
        <v>61</v>
      </c>
      <c r="C72" s="9" t="s">
        <v>686</v>
      </c>
      <c r="D72" s="9" t="s">
        <v>687</v>
      </c>
      <c r="E72" s="8"/>
      <c r="F72" s="24"/>
      <c r="G72" s="9" t="s">
        <v>99</v>
      </c>
      <c r="H72" s="155">
        <v>4.3600000000000003</v>
      </c>
      <c r="I72" s="193">
        <f t="shared" si="3"/>
        <v>5.1012000000000004</v>
      </c>
      <c r="J72" s="181">
        <f t="shared" si="4"/>
        <v>5.1012000000000004</v>
      </c>
      <c r="K72" s="221"/>
      <c r="L72" s="222"/>
    </row>
    <row r="73" spans="1:12" ht="28" x14ac:dyDescent="0.25">
      <c r="A73" s="77">
        <v>66</v>
      </c>
      <c r="B73" s="9" t="s">
        <v>61</v>
      </c>
      <c r="C73" s="9" t="s">
        <v>688</v>
      </c>
      <c r="D73" s="9" t="s">
        <v>689</v>
      </c>
      <c r="E73" s="8"/>
      <c r="F73" s="24"/>
      <c r="G73" s="9" t="s">
        <v>99</v>
      </c>
      <c r="H73" s="155">
        <v>4.5599999999999996</v>
      </c>
      <c r="I73" s="193">
        <f t="shared" si="3"/>
        <v>5.3351999999999995</v>
      </c>
      <c r="J73" s="181">
        <f t="shared" si="4"/>
        <v>5.3351999999999995</v>
      </c>
      <c r="K73" s="221"/>
      <c r="L73" s="222"/>
    </row>
    <row r="74" spans="1:12" ht="28" x14ac:dyDescent="0.25">
      <c r="A74" s="77">
        <v>67</v>
      </c>
      <c r="B74" s="9" t="s">
        <v>61</v>
      </c>
      <c r="C74" s="9" t="s">
        <v>690</v>
      </c>
      <c r="D74" s="9" t="s">
        <v>691</v>
      </c>
      <c r="E74" s="8"/>
      <c r="F74" s="24"/>
      <c r="G74" s="9" t="s">
        <v>99</v>
      </c>
      <c r="H74" s="155">
        <v>3.28</v>
      </c>
      <c r="I74" s="193">
        <f t="shared" si="3"/>
        <v>3.8375999999999997</v>
      </c>
      <c r="J74" s="181">
        <f t="shared" si="4"/>
        <v>3.8375999999999997</v>
      </c>
      <c r="K74" s="221"/>
      <c r="L74" s="222"/>
    </row>
    <row r="75" spans="1:12" ht="28" x14ac:dyDescent="0.25">
      <c r="A75" s="77">
        <v>68</v>
      </c>
      <c r="B75" s="9" t="s">
        <v>61</v>
      </c>
      <c r="C75" s="9" t="s">
        <v>692</v>
      </c>
      <c r="D75" s="9" t="s">
        <v>693</v>
      </c>
      <c r="E75" s="8"/>
      <c r="F75" s="24"/>
      <c r="G75" s="9" t="s">
        <v>99</v>
      </c>
      <c r="H75" s="155">
        <v>1.27</v>
      </c>
      <c r="I75" s="193">
        <f t="shared" si="3"/>
        <v>1.4859</v>
      </c>
      <c r="J75" s="181">
        <f t="shared" si="4"/>
        <v>1.4859</v>
      </c>
      <c r="K75" s="221"/>
      <c r="L75" s="222"/>
    </row>
    <row r="76" spans="1:12" ht="28" x14ac:dyDescent="0.25">
      <c r="A76" s="77">
        <v>69</v>
      </c>
      <c r="B76" s="9" t="s">
        <v>61</v>
      </c>
      <c r="C76" s="9" t="s">
        <v>694</v>
      </c>
      <c r="D76" s="9" t="s">
        <v>695</v>
      </c>
      <c r="E76" s="8"/>
      <c r="F76" s="24"/>
      <c r="G76" s="9" t="s">
        <v>99</v>
      </c>
      <c r="H76" s="64">
        <v>5.6999249999999995</v>
      </c>
      <c r="I76" s="191">
        <f t="shared" si="3"/>
        <v>6.6689122499999991</v>
      </c>
      <c r="J76" s="181">
        <f t="shared" si="4"/>
        <v>6.6689122499999991</v>
      </c>
      <c r="K76" s="221"/>
      <c r="L76" s="222"/>
    </row>
    <row r="77" spans="1:12" ht="28" x14ac:dyDescent="0.25">
      <c r="A77" s="77">
        <v>70</v>
      </c>
      <c r="B77" s="9" t="s">
        <v>61</v>
      </c>
      <c r="C77" s="9" t="s">
        <v>696</v>
      </c>
      <c r="D77" s="9" t="s">
        <v>695</v>
      </c>
      <c r="E77" s="8"/>
      <c r="F77" s="24"/>
      <c r="G77" s="9" t="s">
        <v>99</v>
      </c>
      <c r="H77" s="64">
        <v>6.9641249999999992</v>
      </c>
      <c r="I77" s="191">
        <f t="shared" si="3"/>
        <v>8.1480262499999991</v>
      </c>
      <c r="J77" s="181">
        <f t="shared" si="4"/>
        <v>8.1480262499999991</v>
      </c>
      <c r="K77" s="221"/>
      <c r="L77" s="222"/>
    </row>
    <row r="78" spans="1:12" ht="28" x14ac:dyDescent="0.25">
      <c r="A78" s="77">
        <v>71</v>
      </c>
      <c r="B78" s="9" t="s">
        <v>61</v>
      </c>
      <c r="C78" s="9" t="s">
        <v>697</v>
      </c>
      <c r="D78" s="9" t="s">
        <v>695</v>
      </c>
      <c r="E78" s="8"/>
      <c r="F78" s="24"/>
      <c r="G78" s="9" t="s">
        <v>99</v>
      </c>
      <c r="H78" s="64">
        <v>9.2855000000000008</v>
      </c>
      <c r="I78" s="191">
        <f t="shared" si="3"/>
        <v>10.864034999999999</v>
      </c>
      <c r="J78" s="181">
        <f t="shared" si="4"/>
        <v>10.864034999999999</v>
      </c>
      <c r="K78" s="221"/>
      <c r="L78" s="222"/>
    </row>
    <row r="79" spans="1:12" ht="28" x14ac:dyDescent="0.25">
      <c r="A79" s="77">
        <v>72</v>
      </c>
      <c r="B79" s="9" t="s">
        <v>61</v>
      </c>
      <c r="C79" s="9" t="s">
        <v>698</v>
      </c>
      <c r="D79" s="9" t="s">
        <v>695</v>
      </c>
      <c r="E79" s="8"/>
      <c r="F79" s="24"/>
      <c r="G79" s="9" t="s">
        <v>99</v>
      </c>
      <c r="H79" s="64">
        <v>6.8399099999999979</v>
      </c>
      <c r="I79" s="191">
        <f t="shared" si="3"/>
        <v>8.0026946999999975</v>
      </c>
      <c r="J79" s="181">
        <f t="shared" si="4"/>
        <v>8.0026946999999975</v>
      </c>
      <c r="K79" s="221"/>
      <c r="L79" s="222"/>
    </row>
    <row r="80" spans="1:12" ht="28" x14ac:dyDescent="0.25">
      <c r="A80" s="77">
        <v>73</v>
      </c>
      <c r="B80" s="9" t="s">
        <v>61</v>
      </c>
      <c r="C80" s="9" t="s">
        <v>699</v>
      </c>
      <c r="D80" s="9" t="s">
        <v>699</v>
      </c>
      <c r="E80" s="6"/>
      <c r="F80" s="24"/>
      <c r="G80" s="5" t="s">
        <v>113</v>
      </c>
      <c r="H80" s="64">
        <v>0.84905172413793117</v>
      </c>
      <c r="I80" s="191">
        <f t="shared" si="3"/>
        <v>0.99339051724137939</v>
      </c>
      <c r="J80" s="181">
        <f t="shared" si="4"/>
        <v>0.99339051724137939</v>
      </c>
      <c r="K80" s="221"/>
      <c r="L80" s="222"/>
    </row>
    <row r="81" spans="1:12" ht="28" x14ac:dyDescent="0.25">
      <c r="A81" s="77">
        <v>74</v>
      </c>
      <c r="B81" s="9" t="s">
        <v>66</v>
      </c>
      <c r="C81" s="9" t="s">
        <v>652</v>
      </c>
      <c r="D81" s="9" t="s">
        <v>653</v>
      </c>
      <c r="E81" s="8"/>
      <c r="F81" s="24"/>
      <c r="G81" s="8" t="s">
        <v>99</v>
      </c>
      <c r="H81" s="64">
        <v>21.620024999999998</v>
      </c>
      <c r="I81" s="191">
        <f t="shared" si="3"/>
        <v>25.295429249999998</v>
      </c>
      <c r="J81" s="181">
        <f t="shared" si="4"/>
        <v>25.295429249999998</v>
      </c>
      <c r="K81" s="221"/>
      <c r="L81" s="222"/>
    </row>
    <row r="82" spans="1:12" ht="56" x14ac:dyDescent="0.25">
      <c r="A82" s="77">
        <v>75</v>
      </c>
      <c r="B82" s="9" t="s">
        <v>66</v>
      </c>
      <c r="C82" s="9" t="s">
        <v>654</v>
      </c>
      <c r="D82" s="9" t="s">
        <v>655</v>
      </c>
      <c r="E82" s="8"/>
      <c r="F82" s="24"/>
      <c r="G82" s="9" t="s">
        <v>99</v>
      </c>
      <c r="H82" s="64">
        <v>3.3056624999999999</v>
      </c>
      <c r="I82" s="191">
        <f t="shared" si="3"/>
        <v>3.8676251249999996</v>
      </c>
      <c r="J82" s="181">
        <f t="shared" si="4"/>
        <v>3.8676251249999996</v>
      </c>
      <c r="K82" s="221"/>
      <c r="L82" s="222"/>
    </row>
    <row r="83" spans="1:12" ht="28" x14ac:dyDescent="0.25">
      <c r="A83" s="77">
        <v>76</v>
      </c>
      <c r="B83" s="9" t="s">
        <v>66</v>
      </c>
      <c r="C83" s="9" t="s">
        <v>656</v>
      </c>
      <c r="D83" s="9" t="s">
        <v>657</v>
      </c>
      <c r="E83" s="8"/>
      <c r="F83" s="24"/>
      <c r="G83" s="9" t="s">
        <v>99</v>
      </c>
      <c r="H83" s="64">
        <v>6.2438249999999993</v>
      </c>
      <c r="I83" s="191">
        <f t="shared" si="3"/>
        <v>7.3052752499999984</v>
      </c>
      <c r="J83" s="181">
        <f t="shared" si="4"/>
        <v>7.3052752499999984</v>
      </c>
      <c r="K83" s="221"/>
      <c r="L83" s="222"/>
    </row>
    <row r="84" spans="1:12" ht="28" x14ac:dyDescent="0.25">
      <c r="A84" s="77">
        <v>77</v>
      </c>
      <c r="B84" s="9" t="s">
        <v>66</v>
      </c>
      <c r="C84" s="9" t="s">
        <v>658</v>
      </c>
      <c r="D84" s="9" t="s">
        <v>657</v>
      </c>
      <c r="E84" s="8"/>
      <c r="F84" s="24"/>
      <c r="G84" s="9" t="s">
        <v>99</v>
      </c>
      <c r="H84" s="64">
        <v>6.2438249999999993</v>
      </c>
      <c r="I84" s="191">
        <f t="shared" si="3"/>
        <v>7.3052752499999984</v>
      </c>
      <c r="J84" s="181">
        <f t="shared" si="4"/>
        <v>7.3052752499999984</v>
      </c>
      <c r="K84" s="221"/>
      <c r="L84" s="222"/>
    </row>
    <row r="85" spans="1:12" ht="28" x14ac:dyDescent="0.25">
      <c r="A85" s="77">
        <v>78</v>
      </c>
      <c r="B85" s="9" t="s">
        <v>66</v>
      </c>
      <c r="C85" s="9" t="s">
        <v>700</v>
      </c>
      <c r="D85" s="9" t="s">
        <v>701</v>
      </c>
      <c r="E85" s="6"/>
      <c r="F85" s="24"/>
      <c r="G85" s="5" t="s">
        <v>113</v>
      </c>
      <c r="H85" s="155">
        <v>3.64</v>
      </c>
      <c r="I85" s="193">
        <f t="shared" si="3"/>
        <v>4.2587999999999999</v>
      </c>
      <c r="J85" s="181">
        <f t="shared" si="4"/>
        <v>4.2587999999999999</v>
      </c>
      <c r="K85" s="221"/>
      <c r="L85" s="222"/>
    </row>
    <row r="86" spans="1:12" ht="28" x14ac:dyDescent="0.25">
      <c r="A86" s="77">
        <v>79</v>
      </c>
      <c r="B86" s="9" t="s">
        <v>66</v>
      </c>
      <c r="C86" s="9" t="s">
        <v>659</v>
      </c>
      <c r="D86" s="9" t="s">
        <v>660</v>
      </c>
      <c r="E86" s="8"/>
      <c r="F86" s="24"/>
      <c r="G86" s="12" t="s">
        <v>99</v>
      </c>
      <c r="H86" s="64">
        <v>11.491725000000001</v>
      </c>
      <c r="I86" s="191">
        <f t="shared" si="3"/>
        <v>13.44531825</v>
      </c>
      <c r="J86" s="181">
        <f t="shared" si="4"/>
        <v>13.44531825</v>
      </c>
      <c r="K86" s="221"/>
      <c r="L86" s="222"/>
    </row>
    <row r="87" spans="1:12" ht="28" x14ac:dyDescent="0.25">
      <c r="A87" s="77">
        <v>80</v>
      </c>
      <c r="B87" s="9" t="s">
        <v>66</v>
      </c>
      <c r="C87" s="9" t="s">
        <v>661</v>
      </c>
      <c r="D87" s="9" t="s">
        <v>662</v>
      </c>
      <c r="E87" s="8"/>
      <c r="F87" s="24"/>
      <c r="G87" s="9" t="s">
        <v>99</v>
      </c>
      <c r="H87" s="64">
        <v>4.0388250000000001</v>
      </c>
      <c r="I87" s="191">
        <f t="shared" si="3"/>
        <v>4.7254252499999998</v>
      </c>
      <c r="J87" s="181">
        <f t="shared" si="4"/>
        <v>4.7254252499999998</v>
      </c>
      <c r="K87" s="221"/>
      <c r="L87" s="222"/>
    </row>
    <row r="88" spans="1:12" ht="28" x14ac:dyDescent="0.25">
      <c r="A88" s="77">
        <v>81</v>
      </c>
      <c r="B88" s="9" t="s">
        <v>66</v>
      </c>
      <c r="C88" s="9" t="s">
        <v>663</v>
      </c>
      <c r="D88" s="9" t="s">
        <v>664</v>
      </c>
      <c r="E88" s="8"/>
      <c r="F88" s="24"/>
      <c r="G88" s="9" t="s">
        <v>99</v>
      </c>
      <c r="H88" s="64">
        <v>4.7738250000000004</v>
      </c>
      <c r="I88" s="191">
        <f t="shared" si="3"/>
        <v>5.5853752500000002</v>
      </c>
      <c r="J88" s="181">
        <f t="shared" si="4"/>
        <v>5.5853752500000002</v>
      </c>
      <c r="K88" s="221"/>
      <c r="L88" s="222"/>
    </row>
    <row r="89" spans="1:12" ht="28" x14ac:dyDescent="0.25">
      <c r="A89" s="77">
        <v>82</v>
      </c>
      <c r="B89" s="9" t="s">
        <v>66</v>
      </c>
      <c r="C89" s="9" t="s">
        <v>665</v>
      </c>
      <c r="D89" s="9" t="s">
        <v>666</v>
      </c>
      <c r="E89" s="8"/>
      <c r="F89" s="24"/>
      <c r="G89" s="9" t="s">
        <v>99</v>
      </c>
      <c r="H89" s="64">
        <v>7.9159499999999978</v>
      </c>
      <c r="I89" s="191">
        <f t="shared" si="3"/>
        <v>9.2616614999999971</v>
      </c>
      <c r="J89" s="181">
        <f t="shared" si="4"/>
        <v>9.2616614999999971</v>
      </c>
      <c r="K89" s="221"/>
      <c r="L89" s="222"/>
    </row>
    <row r="90" spans="1:12" ht="28.5" thickBot="1" x14ac:dyDescent="0.3">
      <c r="A90" s="77">
        <v>83</v>
      </c>
      <c r="B90" s="68" t="s">
        <v>66</v>
      </c>
      <c r="C90" s="68" t="s">
        <v>667</v>
      </c>
      <c r="D90" s="68" t="s">
        <v>668</v>
      </c>
      <c r="E90" s="69"/>
      <c r="F90" s="24"/>
      <c r="G90" s="68" t="s">
        <v>99</v>
      </c>
      <c r="H90" s="64">
        <v>7.9637250000000002</v>
      </c>
      <c r="I90" s="192">
        <f t="shared" si="3"/>
        <v>9.3175582499999994</v>
      </c>
      <c r="J90" s="182">
        <f t="shared" si="4"/>
        <v>9.3175582499999994</v>
      </c>
      <c r="K90" s="223"/>
      <c r="L90" s="224"/>
    </row>
    <row r="91" spans="1:12" ht="70.5" customHeight="1" thickBot="1" x14ac:dyDescent="0.3">
      <c r="A91" s="216" t="s">
        <v>91</v>
      </c>
      <c r="B91" s="217"/>
      <c r="C91" s="217"/>
      <c r="D91" s="217"/>
      <c r="E91" s="217"/>
      <c r="F91" s="217"/>
      <c r="G91" s="217"/>
      <c r="H91" s="217"/>
      <c r="I91" s="218"/>
      <c r="J91" s="122"/>
      <c r="K91" s="73">
        <v>0.03</v>
      </c>
      <c r="L91" s="98">
        <f>K91*J91</f>
        <v>0</v>
      </c>
    </row>
    <row r="92" spans="1:12" ht="21" customHeight="1" x14ac:dyDescent="0.25">
      <c r="A92" s="77">
        <v>84</v>
      </c>
      <c r="B92" s="29" t="s">
        <v>62</v>
      </c>
      <c r="C92" s="29" t="s">
        <v>607</v>
      </c>
      <c r="D92" s="29" t="s">
        <v>608</v>
      </c>
      <c r="E92" s="67"/>
      <c r="F92" s="25"/>
      <c r="G92" s="29" t="s">
        <v>609</v>
      </c>
      <c r="H92" s="64">
        <v>8.0813250000000014</v>
      </c>
      <c r="I92" s="190">
        <f t="shared" si="3"/>
        <v>9.4551502500000009</v>
      </c>
      <c r="J92" s="180">
        <f>(1-$J$91)*I92</f>
        <v>9.4551502500000009</v>
      </c>
      <c r="K92" s="219"/>
      <c r="L92" s="220"/>
    </row>
    <row r="93" spans="1:12" ht="42" x14ac:dyDescent="0.25">
      <c r="A93" s="76">
        <v>85</v>
      </c>
      <c r="B93" s="9" t="s">
        <v>62</v>
      </c>
      <c r="C93" s="9" t="s">
        <v>610</v>
      </c>
      <c r="D93" s="9" t="s">
        <v>611</v>
      </c>
      <c r="E93" s="8"/>
      <c r="F93" s="24"/>
      <c r="G93" s="9" t="s">
        <v>609</v>
      </c>
      <c r="H93" s="64">
        <v>6.7619999999999996</v>
      </c>
      <c r="I93" s="191">
        <f t="shared" si="3"/>
        <v>7.9115399999999987</v>
      </c>
      <c r="J93" s="181">
        <f t="shared" ref="J93:J129" si="5">(1-$J$91)*I93</f>
        <v>7.9115399999999987</v>
      </c>
      <c r="K93" s="221"/>
      <c r="L93" s="222"/>
    </row>
    <row r="94" spans="1:12" ht="42" x14ac:dyDescent="0.25">
      <c r="A94" s="77">
        <v>86</v>
      </c>
      <c r="B94" s="9" t="s">
        <v>62</v>
      </c>
      <c r="C94" s="9" t="s">
        <v>612</v>
      </c>
      <c r="D94" s="9" t="s">
        <v>613</v>
      </c>
      <c r="E94" s="8"/>
      <c r="F94" s="24"/>
      <c r="G94" s="9" t="s">
        <v>609</v>
      </c>
      <c r="H94" s="64">
        <v>5.6569275000000001</v>
      </c>
      <c r="I94" s="191">
        <f t="shared" si="3"/>
        <v>6.6186051749999999</v>
      </c>
      <c r="J94" s="181">
        <f t="shared" si="5"/>
        <v>6.6186051749999999</v>
      </c>
      <c r="K94" s="221"/>
      <c r="L94" s="222"/>
    </row>
    <row r="95" spans="1:12" ht="28" x14ac:dyDescent="0.25">
      <c r="A95" s="76">
        <v>87</v>
      </c>
      <c r="B95" s="9" t="s">
        <v>62</v>
      </c>
      <c r="C95" s="9" t="s">
        <v>614</v>
      </c>
      <c r="D95" s="9" t="s">
        <v>615</v>
      </c>
      <c r="E95" s="8"/>
      <c r="F95" s="24"/>
      <c r="G95" s="9" t="s">
        <v>609</v>
      </c>
      <c r="H95" s="64">
        <v>11.756324999999999</v>
      </c>
      <c r="I95" s="191">
        <f t="shared" si="3"/>
        <v>13.754900249999997</v>
      </c>
      <c r="J95" s="181">
        <f t="shared" si="5"/>
        <v>13.754900249999997</v>
      </c>
      <c r="K95" s="221"/>
      <c r="L95" s="222"/>
    </row>
    <row r="96" spans="1:12" x14ac:dyDescent="0.25">
      <c r="A96" s="77">
        <v>88</v>
      </c>
      <c r="B96" s="9" t="s">
        <v>65</v>
      </c>
      <c r="C96" s="8" t="s">
        <v>669</v>
      </c>
      <c r="D96" s="9" t="s">
        <v>670</v>
      </c>
      <c r="E96" s="8"/>
      <c r="F96" s="24"/>
      <c r="G96" s="9" t="s">
        <v>609</v>
      </c>
      <c r="H96" s="64">
        <v>2.3887499999999995</v>
      </c>
      <c r="I96" s="191">
        <f t="shared" si="3"/>
        <v>2.7948374999999994</v>
      </c>
      <c r="J96" s="181">
        <f t="shared" si="5"/>
        <v>2.7948374999999994</v>
      </c>
      <c r="K96" s="221"/>
      <c r="L96" s="222"/>
    </row>
    <row r="97" spans="1:12" x14ac:dyDescent="0.25">
      <c r="A97" s="76">
        <v>89</v>
      </c>
      <c r="B97" s="9" t="s">
        <v>65</v>
      </c>
      <c r="C97" s="8" t="s">
        <v>671</v>
      </c>
      <c r="D97" s="9" t="s">
        <v>670</v>
      </c>
      <c r="E97" s="8"/>
      <c r="F97" s="24"/>
      <c r="G97" s="9" t="s">
        <v>609</v>
      </c>
      <c r="H97" s="64">
        <v>3.1678499999999996</v>
      </c>
      <c r="I97" s="191">
        <f t="shared" si="3"/>
        <v>3.7063844999999995</v>
      </c>
      <c r="J97" s="181">
        <f t="shared" si="5"/>
        <v>3.7063844999999995</v>
      </c>
      <c r="K97" s="221"/>
      <c r="L97" s="222"/>
    </row>
    <row r="98" spans="1:12" x14ac:dyDescent="0.25">
      <c r="A98" s="77">
        <v>90</v>
      </c>
      <c r="B98" s="9" t="s">
        <v>65</v>
      </c>
      <c r="C98" s="8" t="s">
        <v>672</v>
      </c>
      <c r="D98" s="9" t="s">
        <v>670</v>
      </c>
      <c r="E98" s="8"/>
      <c r="F98" s="24"/>
      <c r="G98" s="9" t="s">
        <v>609</v>
      </c>
      <c r="H98" s="64">
        <v>5.2074749999999996</v>
      </c>
      <c r="I98" s="191">
        <f t="shared" si="3"/>
        <v>6.0927457499999988</v>
      </c>
      <c r="J98" s="181">
        <f t="shared" si="5"/>
        <v>6.0927457499999988</v>
      </c>
      <c r="K98" s="221"/>
      <c r="L98" s="222"/>
    </row>
    <row r="99" spans="1:12" x14ac:dyDescent="0.25">
      <c r="A99" s="76">
        <v>91</v>
      </c>
      <c r="B99" s="9" t="s">
        <v>65</v>
      </c>
      <c r="C99" s="8" t="s">
        <v>673</v>
      </c>
      <c r="D99" s="9" t="s">
        <v>670</v>
      </c>
      <c r="E99" s="8"/>
      <c r="F99" s="24"/>
      <c r="G99" s="9" t="s">
        <v>609</v>
      </c>
      <c r="H99" s="64">
        <v>10.29</v>
      </c>
      <c r="I99" s="191">
        <f t="shared" si="3"/>
        <v>12.039299999999999</v>
      </c>
      <c r="J99" s="181">
        <f t="shared" si="5"/>
        <v>12.039299999999999</v>
      </c>
      <c r="K99" s="221"/>
      <c r="L99" s="222"/>
    </row>
    <row r="100" spans="1:12" ht="56" x14ac:dyDescent="0.25">
      <c r="A100" s="77">
        <v>92</v>
      </c>
      <c r="B100" s="9" t="s">
        <v>63</v>
      </c>
      <c r="C100" s="9" t="s">
        <v>595</v>
      </c>
      <c r="D100" s="9" t="s">
        <v>596</v>
      </c>
      <c r="E100" s="8"/>
      <c r="F100" s="24"/>
      <c r="G100" s="9" t="s">
        <v>116</v>
      </c>
      <c r="H100" s="64">
        <v>0.51449999999999996</v>
      </c>
      <c r="I100" s="191">
        <f t="shared" si="3"/>
        <v>0.60196499999999986</v>
      </c>
      <c r="J100" s="181">
        <f t="shared" si="5"/>
        <v>0.60196499999999986</v>
      </c>
      <c r="K100" s="221"/>
      <c r="L100" s="222"/>
    </row>
    <row r="101" spans="1:12" ht="56" x14ac:dyDescent="0.25">
      <c r="A101" s="76">
        <v>93</v>
      </c>
      <c r="B101" s="9" t="s">
        <v>63</v>
      </c>
      <c r="C101" s="9" t="s">
        <v>597</v>
      </c>
      <c r="D101" s="9" t="s">
        <v>598</v>
      </c>
      <c r="E101" s="8"/>
      <c r="F101" s="24"/>
      <c r="G101" s="9" t="s">
        <v>116</v>
      </c>
      <c r="H101" s="64">
        <v>1.3462750000000001</v>
      </c>
      <c r="I101" s="191">
        <f t="shared" si="3"/>
        <v>1.57514175</v>
      </c>
      <c r="J101" s="181">
        <f t="shared" si="5"/>
        <v>1.57514175</v>
      </c>
      <c r="K101" s="221"/>
      <c r="L101" s="222"/>
    </row>
    <row r="102" spans="1:12" ht="42" x14ac:dyDescent="0.25">
      <c r="A102" s="77">
        <v>94</v>
      </c>
      <c r="B102" s="9" t="s">
        <v>63</v>
      </c>
      <c r="C102" s="9" t="s">
        <v>599</v>
      </c>
      <c r="D102" s="9" t="s">
        <v>600</v>
      </c>
      <c r="E102" s="8"/>
      <c r="F102" s="24"/>
      <c r="G102" s="9" t="s">
        <v>116</v>
      </c>
      <c r="H102" s="64">
        <v>2.0194125000000001</v>
      </c>
      <c r="I102" s="191">
        <f t="shared" si="3"/>
        <v>2.3627126249999999</v>
      </c>
      <c r="J102" s="181">
        <f t="shared" si="5"/>
        <v>2.3627126249999999</v>
      </c>
      <c r="K102" s="221"/>
      <c r="L102" s="222"/>
    </row>
    <row r="103" spans="1:12" ht="56" x14ac:dyDescent="0.25">
      <c r="A103" s="76">
        <v>95</v>
      </c>
      <c r="B103" s="9" t="s">
        <v>63</v>
      </c>
      <c r="C103" s="9" t="s">
        <v>601</v>
      </c>
      <c r="D103" s="9" t="s">
        <v>602</v>
      </c>
      <c r="E103" s="8"/>
      <c r="F103" s="24"/>
      <c r="G103" s="9" t="s">
        <v>116</v>
      </c>
      <c r="H103" s="64">
        <v>2.2013249999999998</v>
      </c>
      <c r="I103" s="191">
        <f t="shared" si="3"/>
        <v>2.5755502499999996</v>
      </c>
      <c r="J103" s="181">
        <f t="shared" si="5"/>
        <v>2.5755502499999996</v>
      </c>
      <c r="K103" s="221"/>
      <c r="L103" s="222"/>
    </row>
    <row r="104" spans="1:12" ht="42" x14ac:dyDescent="0.25">
      <c r="A104" s="77">
        <v>96</v>
      </c>
      <c r="B104" s="9" t="s">
        <v>63</v>
      </c>
      <c r="C104" s="9" t="s">
        <v>603</v>
      </c>
      <c r="D104" s="9" t="s">
        <v>604</v>
      </c>
      <c r="E104" s="8"/>
      <c r="F104" s="24"/>
      <c r="G104" s="9" t="s">
        <v>116</v>
      </c>
      <c r="H104" s="64">
        <v>1.4663250000000001</v>
      </c>
      <c r="I104" s="191">
        <f t="shared" si="3"/>
        <v>1.71560025</v>
      </c>
      <c r="J104" s="181">
        <f t="shared" si="5"/>
        <v>1.71560025</v>
      </c>
      <c r="K104" s="221"/>
      <c r="L104" s="222"/>
    </row>
    <row r="105" spans="1:12" ht="56" x14ac:dyDescent="0.25">
      <c r="A105" s="76">
        <v>97</v>
      </c>
      <c r="B105" s="9" t="s">
        <v>63</v>
      </c>
      <c r="C105" s="9" t="s">
        <v>605</v>
      </c>
      <c r="D105" s="9" t="s">
        <v>606</v>
      </c>
      <c r="E105" s="8"/>
      <c r="F105" s="24"/>
      <c r="G105" s="9" t="s">
        <v>116</v>
      </c>
      <c r="H105" s="64">
        <v>5.6999249999999995</v>
      </c>
      <c r="I105" s="191">
        <f t="shared" si="3"/>
        <v>6.6689122499999991</v>
      </c>
      <c r="J105" s="181">
        <f t="shared" si="5"/>
        <v>6.6689122499999991</v>
      </c>
      <c r="K105" s="221"/>
      <c r="L105" s="222"/>
    </row>
    <row r="106" spans="1:12" ht="28" x14ac:dyDescent="0.25">
      <c r="A106" s="77">
        <v>98</v>
      </c>
      <c r="B106" s="8" t="s">
        <v>64</v>
      </c>
      <c r="C106" s="9" t="s">
        <v>616</v>
      </c>
      <c r="D106" s="9" t="s">
        <v>617</v>
      </c>
      <c r="E106" s="8"/>
      <c r="F106" s="24"/>
      <c r="G106" s="9" t="s">
        <v>609</v>
      </c>
      <c r="H106" s="155">
        <v>70</v>
      </c>
      <c r="I106" s="193">
        <f t="shared" si="3"/>
        <v>81.899999999999991</v>
      </c>
      <c r="J106" s="181">
        <f t="shared" si="5"/>
        <v>81.899999999999991</v>
      </c>
      <c r="K106" s="221"/>
      <c r="L106" s="222"/>
    </row>
    <row r="107" spans="1:12" ht="28" x14ac:dyDescent="0.25">
      <c r="A107" s="76">
        <v>99</v>
      </c>
      <c r="B107" s="8" t="s">
        <v>64</v>
      </c>
      <c r="C107" s="9" t="s">
        <v>618</v>
      </c>
      <c r="D107" s="9" t="s">
        <v>619</v>
      </c>
      <c r="E107" s="8"/>
      <c r="F107" s="24"/>
      <c r="G107" s="9" t="s">
        <v>609</v>
      </c>
      <c r="H107" s="155">
        <v>72</v>
      </c>
      <c r="I107" s="193">
        <f t="shared" si="3"/>
        <v>84.24</v>
      </c>
      <c r="J107" s="181">
        <f t="shared" si="5"/>
        <v>84.24</v>
      </c>
      <c r="K107" s="221"/>
      <c r="L107" s="222"/>
    </row>
    <row r="108" spans="1:12" ht="28" x14ac:dyDescent="0.25">
      <c r="A108" s="77">
        <v>100</v>
      </c>
      <c r="B108" s="8" t="s">
        <v>64</v>
      </c>
      <c r="C108" s="9" t="s">
        <v>620</v>
      </c>
      <c r="D108" s="9" t="s">
        <v>621</v>
      </c>
      <c r="E108" s="8"/>
      <c r="F108" s="24"/>
      <c r="G108" s="9" t="s">
        <v>609</v>
      </c>
      <c r="H108" s="155">
        <v>74</v>
      </c>
      <c r="I108" s="193">
        <f t="shared" si="3"/>
        <v>86.58</v>
      </c>
      <c r="J108" s="181">
        <f t="shared" si="5"/>
        <v>86.58</v>
      </c>
      <c r="K108" s="221"/>
      <c r="L108" s="222"/>
    </row>
    <row r="109" spans="1:12" ht="28" x14ac:dyDescent="0.25">
      <c r="A109" s="76">
        <v>101</v>
      </c>
      <c r="B109" s="8" t="s">
        <v>64</v>
      </c>
      <c r="C109" s="9" t="s">
        <v>622</v>
      </c>
      <c r="D109" s="9" t="s">
        <v>623</v>
      </c>
      <c r="E109" s="8"/>
      <c r="F109" s="24"/>
      <c r="G109" s="9" t="s">
        <v>609</v>
      </c>
      <c r="H109" s="155">
        <v>76</v>
      </c>
      <c r="I109" s="193">
        <f t="shared" si="3"/>
        <v>88.919999999999987</v>
      </c>
      <c r="J109" s="181">
        <f t="shared" si="5"/>
        <v>88.919999999999987</v>
      </c>
      <c r="K109" s="221"/>
      <c r="L109" s="222"/>
    </row>
    <row r="110" spans="1:12" ht="28" x14ac:dyDescent="0.25">
      <c r="A110" s="77">
        <v>102</v>
      </c>
      <c r="B110" s="8" t="s">
        <v>64</v>
      </c>
      <c r="C110" s="9" t="s">
        <v>624</v>
      </c>
      <c r="D110" s="9" t="s">
        <v>625</v>
      </c>
      <c r="E110" s="8"/>
      <c r="F110" s="24"/>
      <c r="G110" s="9" t="s">
        <v>609</v>
      </c>
      <c r="H110" s="155">
        <v>77.5</v>
      </c>
      <c r="I110" s="193">
        <f t="shared" si="3"/>
        <v>90.674999999999997</v>
      </c>
      <c r="J110" s="181">
        <f t="shared" si="5"/>
        <v>90.674999999999997</v>
      </c>
      <c r="K110" s="221"/>
      <c r="L110" s="222"/>
    </row>
    <row r="111" spans="1:12" ht="28" x14ac:dyDescent="0.25">
      <c r="A111" s="76">
        <v>103</v>
      </c>
      <c r="B111" s="8" t="s">
        <v>64</v>
      </c>
      <c r="C111" s="9" t="s">
        <v>626</v>
      </c>
      <c r="D111" s="9" t="s">
        <v>627</v>
      </c>
      <c r="E111" s="8"/>
      <c r="F111" s="24"/>
      <c r="G111" s="9" t="s">
        <v>609</v>
      </c>
      <c r="H111" s="155">
        <v>79</v>
      </c>
      <c r="I111" s="193">
        <f t="shared" si="3"/>
        <v>92.429999999999993</v>
      </c>
      <c r="J111" s="181">
        <f t="shared" si="5"/>
        <v>92.429999999999993</v>
      </c>
      <c r="K111" s="221"/>
      <c r="L111" s="222"/>
    </row>
    <row r="112" spans="1:12" ht="28" x14ac:dyDescent="0.25">
      <c r="A112" s="77">
        <v>104</v>
      </c>
      <c r="B112" s="8" t="s">
        <v>64</v>
      </c>
      <c r="C112" s="9" t="s">
        <v>1386</v>
      </c>
      <c r="D112" s="9" t="s">
        <v>1385</v>
      </c>
      <c r="E112" s="8"/>
      <c r="F112" s="24"/>
      <c r="G112" s="9" t="s">
        <v>609</v>
      </c>
      <c r="H112" s="155">
        <v>40</v>
      </c>
      <c r="I112" s="193">
        <f t="shared" si="3"/>
        <v>46.8</v>
      </c>
      <c r="J112" s="181">
        <f t="shared" si="5"/>
        <v>46.8</v>
      </c>
      <c r="K112" s="221"/>
      <c r="L112" s="222"/>
    </row>
    <row r="113" spans="1:12" ht="28" x14ac:dyDescent="0.25">
      <c r="A113" s="76">
        <v>105</v>
      </c>
      <c r="B113" s="8" t="s">
        <v>64</v>
      </c>
      <c r="C113" s="9" t="s">
        <v>1387</v>
      </c>
      <c r="D113" s="9" t="s">
        <v>1388</v>
      </c>
      <c r="E113" s="8"/>
      <c r="F113" s="24"/>
      <c r="G113" s="9" t="s">
        <v>609</v>
      </c>
      <c r="H113" s="155">
        <v>40</v>
      </c>
      <c r="I113" s="193">
        <f t="shared" si="3"/>
        <v>46.8</v>
      </c>
      <c r="J113" s="181">
        <f t="shared" si="5"/>
        <v>46.8</v>
      </c>
      <c r="K113" s="221"/>
      <c r="L113" s="222"/>
    </row>
    <row r="114" spans="1:12" ht="28" x14ac:dyDescent="0.25">
      <c r="A114" s="77">
        <v>106</v>
      </c>
      <c r="B114" s="8" t="s">
        <v>64</v>
      </c>
      <c r="C114" s="9" t="s">
        <v>1389</v>
      </c>
      <c r="D114" s="9" t="s">
        <v>1390</v>
      </c>
      <c r="E114" s="8"/>
      <c r="F114" s="24"/>
      <c r="G114" s="9" t="s">
        <v>609</v>
      </c>
      <c r="H114" s="155">
        <v>40</v>
      </c>
      <c r="I114" s="193">
        <f t="shared" si="3"/>
        <v>46.8</v>
      </c>
      <c r="J114" s="181">
        <f t="shared" si="5"/>
        <v>46.8</v>
      </c>
      <c r="K114" s="221"/>
      <c r="L114" s="222"/>
    </row>
    <row r="115" spans="1:12" ht="28" x14ac:dyDescent="0.25">
      <c r="A115" s="76">
        <v>107</v>
      </c>
      <c r="B115" s="8" t="s">
        <v>64</v>
      </c>
      <c r="C115" s="9" t="s">
        <v>1391</v>
      </c>
      <c r="D115" s="9" t="s">
        <v>1392</v>
      </c>
      <c r="E115" s="8"/>
      <c r="F115" s="24"/>
      <c r="G115" s="9" t="s">
        <v>609</v>
      </c>
      <c r="H115" s="155">
        <v>45</v>
      </c>
      <c r="I115" s="193">
        <f t="shared" si="3"/>
        <v>52.65</v>
      </c>
      <c r="J115" s="181">
        <f t="shared" si="5"/>
        <v>52.65</v>
      </c>
      <c r="K115" s="221"/>
      <c r="L115" s="222"/>
    </row>
    <row r="116" spans="1:12" ht="28" x14ac:dyDescent="0.25">
      <c r="A116" s="77">
        <v>108</v>
      </c>
      <c r="B116" s="9" t="s">
        <v>64</v>
      </c>
      <c r="C116" s="9" t="s">
        <v>628</v>
      </c>
      <c r="D116" s="9" t="s">
        <v>629</v>
      </c>
      <c r="E116" s="8"/>
      <c r="F116" s="24" t="s">
        <v>1132</v>
      </c>
      <c r="G116" s="9" t="s">
        <v>609</v>
      </c>
      <c r="H116" s="64">
        <v>6.0196499999999995</v>
      </c>
      <c r="I116" s="191">
        <f t="shared" si="3"/>
        <v>7.0429904999999993</v>
      </c>
      <c r="J116" s="181">
        <f t="shared" si="5"/>
        <v>7.0429904999999993</v>
      </c>
      <c r="K116" s="221"/>
      <c r="L116" s="222"/>
    </row>
    <row r="117" spans="1:12" ht="28" x14ac:dyDescent="0.25">
      <c r="A117" s="76">
        <v>109</v>
      </c>
      <c r="B117" s="9" t="s">
        <v>64</v>
      </c>
      <c r="C117" s="9" t="s">
        <v>630</v>
      </c>
      <c r="D117" s="9" t="s">
        <v>631</v>
      </c>
      <c r="E117" s="8"/>
      <c r="F117" s="24" t="s">
        <v>1133</v>
      </c>
      <c r="G117" s="9" t="s">
        <v>609</v>
      </c>
      <c r="H117" s="64">
        <v>7.919624999999999</v>
      </c>
      <c r="I117" s="191">
        <f t="shared" si="3"/>
        <v>9.2659612499999984</v>
      </c>
      <c r="J117" s="181">
        <f t="shared" si="5"/>
        <v>9.2659612499999984</v>
      </c>
      <c r="K117" s="221"/>
      <c r="L117" s="222"/>
    </row>
    <row r="118" spans="1:12" ht="28" x14ac:dyDescent="0.25">
      <c r="A118" s="77">
        <v>110</v>
      </c>
      <c r="B118" s="9" t="s">
        <v>64</v>
      </c>
      <c r="C118" s="9" t="s">
        <v>632</v>
      </c>
      <c r="D118" s="9" t="s">
        <v>633</v>
      </c>
      <c r="E118" s="8"/>
      <c r="F118" s="24" t="s">
        <v>1134</v>
      </c>
      <c r="G118" s="9" t="s">
        <v>609</v>
      </c>
      <c r="H118" s="64">
        <v>10.332000000000001</v>
      </c>
      <c r="I118" s="191">
        <f t="shared" si="3"/>
        <v>12.08844</v>
      </c>
      <c r="J118" s="181">
        <f t="shared" si="5"/>
        <v>12.08844</v>
      </c>
      <c r="K118" s="221"/>
      <c r="L118" s="222"/>
    </row>
    <row r="119" spans="1:12" ht="28" x14ac:dyDescent="0.25">
      <c r="A119" s="76">
        <v>111</v>
      </c>
      <c r="B119" s="8" t="s">
        <v>64</v>
      </c>
      <c r="C119" s="9" t="s">
        <v>634</v>
      </c>
      <c r="D119" s="9" t="s">
        <v>635</v>
      </c>
      <c r="E119" s="8"/>
      <c r="F119" s="24" t="s">
        <v>1135</v>
      </c>
      <c r="G119" s="9" t="s">
        <v>609</v>
      </c>
      <c r="H119" s="64">
        <v>5.8202812499999999</v>
      </c>
      <c r="I119" s="191">
        <f t="shared" si="3"/>
        <v>6.8097290624999998</v>
      </c>
      <c r="J119" s="181">
        <f t="shared" si="5"/>
        <v>6.8097290624999998</v>
      </c>
      <c r="K119" s="221"/>
      <c r="L119" s="222"/>
    </row>
    <row r="120" spans="1:12" ht="28" x14ac:dyDescent="0.25">
      <c r="A120" s="77">
        <v>112</v>
      </c>
      <c r="B120" s="9" t="s">
        <v>64</v>
      </c>
      <c r="C120" s="9" t="s">
        <v>636</v>
      </c>
      <c r="D120" s="9" t="s">
        <v>637</v>
      </c>
      <c r="E120" s="8"/>
      <c r="F120" s="24" t="s">
        <v>1136</v>
      </c>
      <c r="G120" s="9" t="s">
        <v>609</v>
      </c>
      <c r="H120" s="64">
        <v>4.7250000000000005</v>
      </c>
      <c r="I120" s="191">
        <f t="shared" si="3"/>
        <v>5.5282499999999999</v>
      </c>
      <c r="J120" s="181">
        <f t="shared" si="5"/>
        <v>5.5282499999999999</v>
      </c>
      <c r="K120" s="221"/>
      <c r="L120" s="222"/>
    </row>
    <row r="121" spans="1:12" ht="28" x14ac:dyDescent="0.25">
      <c r="A121" s="76">
        <v>113</v>
      </c>
      <c r="B121" s="9" t="s">
        <v>64</v>
      </c>
      <c r="C121" s="9" t="s">
        <v>638</v>
      </c>
      <c r="D121" s="9" t="s">
        <v>639</v>
      </c>
      <c r="E121" s="8"/>
      <c r="F121" s="24"/>
      <c r="G121" s="9" t="s">
        <v>609</v>
      </c>
      <c r="H121" s="64">
        <v>4.7250000000000005</v>
      </c>
      <c r="I121" s="191">
        <f t="shared" si="3"/>
        <v>5.5282499999999999</v>
      </c>
      <c r="J121" s="181">
        <f t="shared" si="5"/>
        <v>5.5282499999999999</v>
      </c>
      <c r="K121" s="221"/>
      <c r="L121" s="222"/>
    </row>
    <row r="122" spans="1:12" ht="28" x14ac:dyDescent="0.25">
      <c r="A122" s="77">
        <v>114</v>
      </c>
      <c r="B122" s="9" t="s">
        <v>64</v>
      </c>
      <c r="C122" s="9" t="s">
        <v>640</v>
      </c>
      <c r="D122" s="9" t="s">
        <v>641</v>
      </c>
      <c r="E122" s="8"/>
      <c r="F122" s="24"/>
      <c r="G122" s="9"/>
      <c r="H122" s="64">
        <v>13.450500000000002</v>
      </c>
      <c r="I122" s="191">
        <f t="shared" si="3"/>
        <v>15.737085</v>
      </c>
      <c r="J122" s="181">
        <f t="shared" si="5"/>
        <v>15.737085</v>
      </c>
      <c r="K122" s="221"/>
      <c r="L122" s="222"/>
    </row>
    <row r="123" spans="1:12" ht="28" x14ac:dyDescent="0.25">
      <c r="A123" s="76">
        <v>115</v>
      </c>
      <c r="B123" s="9" t="s">
        <v>64</v>
      </c>
      <c r="C123" s="9" t="s">
        <v>642</v>
      </c>
      <c r="D123" s="9" t="s">
        <v>643</v>
      </c>
      <c r="E123" s="8"/>
      <c r="F123" s="24"/>
      <c r="G123" s="12" t="s">
        <v>609</v>
      </c>
      <c r="H123" s="64">
        <v>8.8199999999999985</v>
      </c>
      <c r="I123" s="191">
        <f t="shared" si="3"/>
        <v>10.319399999999998</v>
      </c>
      <c r="J123" s="181">
        <f t="shared" si="5"/>
        <v>10.319399999999998</v>
      </c>
      <c r="K123" s="221"/>
      <c r="L123" s="222"/>
    </row>
    <row r="124" spans="1:12" ht="28" x14ac:dyDescent="0.25">
      <c r="A124" s="77">
        <v>116</v>
      </c>
      <c r="B124" s="9" t="s">
        <v>64</v>
      </c>
      <c r="C124" s="9" t="s">
        <v>644</v>
      </c>
      <c r="D124" s="9" t="s">
        <v>645</v>
      </c>
      <c r="E124" s="8"/>
      <c r="F124" s="24"/>
      <c r="G124" s="12" t="s">
        <v>609</v>
      </c>
      <c r="H124" s="64">
        <v>21.682500000000001</v>
      </c>
      <c r="I124" s="191">
        <f t="shared" si="3"/>
        <v>25.368524999999998</v>
      </c>
      <c r="J124" s="181">
        <f t="shared" si="5"/>
        <v>25.368524999999998</v>
      </c>
      <c r="K124" s="221"/>
      <c r="L124" s="222"/>
    </row>
    <row r="125" spans="1:12" ht="28" x14ac:dyDescent="0.25">
      <c r="A125" s="76">
        <v>117</v>
      </c>
      <c r="B125" s="9" t="s">
        <v>64</v>
      </c>
      <c r="C125" s="9" t="s">
        <v>646</v>
      </c>
      <c r="D125" s="9" t="s">
        <v>647</v>
      </c>
      <c r="E125" s="8"/>
      <c r="F125" s="24"/>
      <c r="G125" s="12" t="s">
        <v>609</v>
      </c>
      <c r="H125" s="64">
        <v>32.707499999999996</v>
      </c>
      <c r="I125" s="191">
        <f t="shared" si="3"/>
        <v>38.267774999999993</v>
      </c>
      <c r="J125" s="181">
        <f t="shared" si="5"/>
        <v>38.267774999999993</v>
      </c>
      <c r="K125" s="221"/>
      <c r="L125" s="222"/>
    </row>
    <row r="126" spans="1:12" ht="28" x14ac:dyDescent="0.25">
      <c r="A126" s="77">
        <v>118</v>
      </c>
      <c r="B126" s="9" t="s">
        <v>64</v>
      </c>
      <c r="C126" s="9" t="s">
        <v>648</v>
      </c>
      <c r="D126" s="9" t="s">
        <v>649</v>
      </c>
      <c r="E126" s="8"/>
      <c r="F126" s="24"/>
      <c r="G126" s="9" t="s">
        <v>609</v>
      </c>
      <c r="H126" s="64">
        <v>13.965000000000002</v>
      </c>
      <c r="I126" s="191">
        <f>H126*1.17</f>
        <v>16.33905</v>
      </c>
      <c r="J126" s="181">
        <f t="shared" si="5"/>
        <v>16.33905</v>
      </c>
      <c r="K126" s="221"/>
      <c r="L126" s="222"/>
    </row>
    <row r="127" spans="1:12" ht="28" x14ac:dyDescent="0.25">
      <c r="A127" s="76">
        <v>119</v>
      </c>
      <c r="B127" s="9" t="s">
        <v>64</v>
      </c>
      <c r="C127" s="9" t="s">
        <v>650</v>
      </c>
      <c r="D127" s="9" t="s">
        <v>651</v>
      </c>
      <c r="E127" s="8"/>
      <c r="F127" s="24" t="s">
        <v>1137</v>
      </c>
      <c r="G127" s="12" t="s">
        <v>609</v>
      </c>
      <c r="H127" s="64">
        <v>6.137249999999999</v>
      </c>
      <c r="I127" s="191">
        <f>H127*1.17</f>
        <v>7.1805824999999981</v>
      </c>
      <c r="J127" s="181">
        <f t="shared" si="5"/>
        <v>7.1805824999999981</v>
      </c>
      <c r="K127" s="221"/>
      <c r="L127" s="222"/>
    </row>
    <row r="128" spans="1:12" x14ac:dyDescent="0.25">
      <c r="A128" s="77">
        <v>120</v>
      </c>
      <c r="B128" s="9" t="s">
        <v>64</v>
      </c>
      <c r="C128" s="5" t="s">
        <v>702</v>
      </c>
      <c r="D128" s="5" t="s">
        <v>702</v>
      </c>
      <c r="E128" s="6"/>
      <c r="F128" s="24"/>
      <c r="G128" s="5" t="s">
        <v>569</v>
      </c>
      <c r="H128" s="64">
        <v>59.877155172413794</v>
      </c>
      <c r="I128" s="191">
        <f>H128*1.17</f>
        <v>70.056271551724137</v>
      </c>
      <c r="J128" s="181">
        <f t="shared" si="5"/>
        <v>70.056271551724137</v>
      </c>
      <c r="K128" s="221"/>
      <c r="L128" s="222"/>
    </row>
    <row r="129" spans="1:12" ht="28.5" thickBot="1" x14ac:dyDescent="0.3">
      <c r="A129" s="76">
        <v>121</v>
      </c>
      <c r="B129" s="68" t="s">
        <v>64</v>
      </c>
      <c r="C129" s="66" t="s">
        <v>703</v>
      </c>
      <c r="D129" s="79" t="s">
        <v>703</v>
      </c>
      <c r="E129" s="72"/>
      <c r="F129" s="24"/>
      <c r="G129" s="66" t="s">
        <v>113</v>
      </c>
      <c r="H129" s="64">
        <v>51.417413793103449</v>
      </c>
      <c r="I129" s="192">
        <f>H129*1.17</f>
        <v>60.158374137931034</v>
      </c>
      <c r="J129" s="182">
        <f t="shared" si="5"/>
        <v>60.158374137931034</v>
      </c>
      <c r="K129" s="223"/>
      <c r="L129" s="224"/>
    </row>
    <row r="130" spans="1:12" ht="39" customHeight="1" thickBot="1" x14ac:dyDescent="0.3">
      <c r="A130" s="207" t="s">
        <v>13</v>
      </c>
      <c r="B130" s="208"/>
      <c r="C130" s="208"/>
      <c r="D130" s="208"/>
      <c r="E130" s="208"/>
      <c r="F130" s="208"/>
      <c r="G130" s="208"/>
      <c r="H130" s="208"/>
      <c r="I130" s="208"/>
      <c r="J130" s="208"/>
      <c r="K130" s="208"/>
      <c r="L130" s="209"/>
    </row>
    <row r="131" spans="1:12" ht="66" customHeight="1" thickBot="1" x14ac:dyDescent="0.3">
      <c r="A131" s="216" t="s">
        <v>93</v>
      </c>
      <c r="B131" s="217"/>
      <c r="C131" s="217"/>
      <c r="D131" s="217"/>
      <c r="E131" s="217"/>
      <c r="F131" s="217"/>
      <c r="G131" s="217"/>
      <c r="H131" s="217"/>
      <c r="I131" s="218"/>
      <c r="J131" s="122"/>
      <c r="K131" s="73">
        <v>0.05</v>
      </c>
      <c r="L131" s="98">
        <f>K131*J131</f>
        <v>0</v>
      </c>
    </row>
    <row r="132" spans="1:12" ht="98" x14ac:dyDescent="0.25">
      <c r="A132" s="77">
        <v>122</v>
      </c>
      <c r="B132" s="29" t="s">
        <v>50</v>
      </c>
      <c r="C132" s="28" t="s">
        <v>272</v>
      </c>
      <c r="D132" s="28" t="s">
        <v>273</v>
      </c>
      <c r="E132" s="61"/>
      <c r="F132" s="25"/>
      <c r="G132" s="67" t="s">
        <v>99</v>
      </c>
      <c r="H132" s="64">
        <v>29.603126069999998</v>
      </c>
      <c r="I132" s="190">
        <f t="shared" ref="I132:I195" si="6">H132*1.17</f>
        <v>34.635657501899999</v>
      </c>
      <c r="J132" s="180">
        <f>(1-$J$131)*I132</f>
        <v>34.635657501899999</v>
      </c>
      <c r="K132" s="219"/>
      <c r="L132" s="220"/>
    </row>
    <row r="133" spans="1:12" ht="28" x14ac:dyDescent="0.25">
      <c r="A133" s="76">
        <v>123</v>
      </c>
      <c r="B133" s="9" t="s">
        <v>52</v>
      </c>
      <c r="C133" s="9" t="s">
        <v>215</v>
      </c>
      <c r="D133" s="9" t="s">
        <v>216</v>
      </c>
      <c r="E133" s="8"/>
      <c r="F133" s="24" t="s">
        <v>1138</v>
      </c>
      <c r="G133" s="9" t="s">
        <v>217</v>
      </c>
      <c r="H133" s="155">
        <v>1.84</v>
      </c>
      <c r="I133" s="193">
        <f t="shared" si="6"/>
        <v>2.1528</v>
      </c>
      <c r="J133" s="181">
        <f t="shared" ref="J133:J177" si="7">(1-$J$131)*I133</f>
        <v>2.1528</v>
      </c>
      <c r="K133" s="221"/>
      <c r="L133" s="222"/>
    </row>
    <row r="134" spans="1:12" ht="28" x14ac:dyDescent="0.25">
      <c r="A134" s="77">
        <v>124</v>
      </c>
      <c r="B134" s="9" t="s">
        <v>52</v>
      </c>
      <c r="C134" s="9" t="s">
        <v>218</v>
      </c>
      <c r="D134" s="9" t="s">
        <v>219</v>
      </c>
      <c r="E134" s="8"/>
      <c r="F134" s="24" t="s">
        <v>1139</v>
      </c>
      <c r="G134" s="9" t="s">
        <v>217</v>
      </c>
      <c r="H134" s="155">
        <v>1.84</v>
      </c>
      <c r="I134" s="193">
        <f t="shared" si="6"/>
        <v>2.1528</v>
      </c>
      <c r="J134" s="181">
        <f t="shared" si="7"/>
        <v>2.1528</v>
      </c>
      <c r="K134" s="221"/>
      <c r="L134" s="222"/>
    </row>
    <row r="135" spans="1:12" ht="28" x14ac:dyDescent="0.25">
      <c r="A135" s="76">
        <v>125</v>
      </c>
      <c r="B135" s="9" t="s">
        <v>59</v>
      </c>
      <c r="C135" s="9" t="s">
        <v>220</v>
      </c>
      <c r="D135" s="9" t="s">
        <v>221</v>
      </c>
      <c r="E135" s="8" t="s">
        <v>1393</v>
      </c>
      <c r="F135" s="24" t="s">
        <v>1140</v>
      </c>
      <c r="G135" s="9" t="s">
        <v>222</v>
      </c>
      <c r="H135" s="155">
        <v>10</v>
      </c>
      <c r="I135" s="193">
        <f t="shared" si="6"/>
        <v>11.7</v>
      </c>
      <c r="J135" s="181">
        <f t="shared" si="7"/>
        <v>11.7</v>
      </c>
      <c r="K135" s="221"/>
      <c r="L135" s="222"/>
    </row>
    <row r="136" spans="1:12" ht="28" x14ac:dyDescent="0.25">
      <c r="A136" s="77">
        <v>126</v>
      </c>
      <c r="B136" s="9" t="s">
        <v>59</v>
      </c>
      <c r="C136" s="9" t="s">
        <v>223</v>
      </c>
      <c r="D136" s="9" t="s">
        <v>224</v>
      </c>
      <c r="E136" s="8" t="s">
        <v>1393</v>
      </c>
      <c r="F136" s="24" t="s">
        <v>1141</v>
      </c>
      <c r="G136" s="9" t="s">
        <v>222</v>
      </c>
      <c r="H136" s="155">
        <v>15</v>
      </c>
      <c r="I136" s="193">
        <f t="shared" si="6"/>
        <v>17.549999999999997</v>
      </c>
      <c r="J136" s="181">
        <f t="shared" si="7"/>
        <v>17.549999999999997</v>
      </c>
      <c r="K136" s="221"/>
      <c r="L136" s="222"/>
    </row>
    <row r="137" spans="1:12" ht="42" x14ac:dyDescent="0.25">
      <c r="A137" s="76">
        <v>127</v>
      </c>
      <c r="B137" s="9" t="s">
        <v>59</v>
      </c>
      <c r="C137" s="9" t="s">
        <v>1394</v>
      </c>
      <c r="D137" s="9" t="s">
        <v>1395</v>
      </c>
      <c r="E137" s="49"/>
      <c r="F137" s="24" t="s">
        <v>1142</v>
      </c>
      <c r="G137" s="9" t="s">
        <v>222</v>
      </c>
      <c r="H137" s="155">
        <v>2.2000000000000002</v>
      </c>
      <c r="I137" s="193">
        <f t="shared" si="6"/>
        <v>2.5739999999999998</v>
      </c>
      <c r="J137" s="181">
        <f t="shared" si="7"/>
        <v>2.5739999999999998</v>
      </c>
      <c r="K137" s="221"/>
      <c r="L137" s="222"/>
    </row>
    <row r="138" spans="1:12" ht="28" x14ac:dyDescent="0.25">
      <c r="A138" s="77">
        <v>128</v>
      </c>
      <c r="B138" s="9" t="s">
        <v>59</v>
      </c>
      <c r="C138" s="9" t="s">
        <v>225</v>
      </c>
      <c r="D138" s="9" t="s">
        <v>226</v>
      </c>
      <c r="E138" s="8"/>
      <c r="F138" s="24"/>
      <c r="G138" s="9" t="s">
        <v>222</v>
      </c>
      <c r="H138" s="64">
        <v>0.32550000000000001</v>
      </c>
      <c r="I138" s="191">
        <f t="shared" si="6"/>
        <v>0.38083499999999998</v>
      </c>
      <c r="J138" s="181">
        <f t="shared" si="7"/>
        <v>0.38083499999999998</v>
      </c>
      <c r="K138" s="221"/>
      <c r="L138" s="222"/>
    </row>
    <row r="139" spans="1:12" ht="28" x14ac:dyDescent="0.25">
      <c r="A139" s="76">
        <v>129</v>
      </c>
      <c r="B139" s="9" t="s">
        <v>59</v>
      </c>
      <c r="C139" s="9" t="s">
        <v>227</v>
      </c>
      <c r="D139" s="9" t="s">
        <v>228</v>
      </c>
      <c r="E139" s="8"/>
      <c r="F139" s="24"/>
      <c r="G139" s="9" t="s">
        <v>222</v>
      </c>
      <c r="H139" s="64">
        <v>1.2858486899999999</v>
      </c>
      <c r="I139" s="191">
        <f t="shared" si="6"/>
        <v>1.5044429672999997</v>
      </c>
      <c r="J139" s="181">
        <f t="shared" si="7"/>
        <v>1.5044429672999997</v>
      </c>
      <c r="K139" s="221"/>
      <c r="L139" s="222"/>
    </row>
    <row r="140" spans="1:12" ht="42" x14ac:dyDescent="0.25">
      <c r="A140" s="77">
        <v>130</v>
      </c>
      <c r="B140" s="9" t="s">
        <v>59</v>
      </c>
      <c r="C140" s="9" t="s">
        <v>229</v>
      </c>
      <c r="D140" s="9" t="s">
        <v>230</v>
      </c>
      <c r="E140" s="158" t="s">
        <v>1396</v>
      </c>
      <c r="F140" s="24"/>
      <c r="G140" s="9" t="s">
        <v>222</v>
      </c>
      <c r="H140" s="155">
        <v>5.3</v>
      </c>
      <c r="I140" s="193">
        <f t="shared" si="6"/>
        <v>6.2009999999999996</v>
      </c>
      <c r="J140" s="181">
        <f t="shared" si="7"/>
        <v>6.2009999999999996</v>
      </c>
      <c r="K140" s="221"/>
      <c r="L140" s="222"/>
    </row>
    <row r="141" spans="1:12" ht="28" x14ac:dyDescent="0.25">
      <c r="A141" s="76">
        <v>131</v>
      </c>
      <c r="B141" s="9" t="s">
        <v>59</v>
      </c>
      <c r="C141" s="9" t="s">
        <v>231</v>
      </c>
      <c r="D141" s="9" t="s">
        <v>232</v>
      </c>
      <c r="E141" s="8"/>
      <c r="F141" s="24"/>
      <c r="G141" s="9" t="s">
        <v>222</v>
      </c>
      <c r="H141" s="64">
        <v>2.1025556999999999</v>
      </c>
      <c r="I141" s="191">
        <f t="shared" si="6"/>
        <v>2.4599901689999997</v>
      </c>
      <c r="J141" s="181">
        <f t="shared" si="7"/>
        <v>2.4599901689999997</v>
      </c>
      <c r="K141" s="221"/>
      <c r="L141" s="222"/>
    </row>
    <row r="142" spans="1:12" ht="28" x14ac:dyDescent="0.25">
      <c r="A142" s="77">
        <v>132</v>
      </c>
      <c r="B142" s="9" t="s">
        <v>59</v>
      </c>
      <c r="C142" s="9" t="s">
        <v>233</v>
      </c>
      <c r="D142" s="9" t="s">
        <v>234</v>
      </c>
      <c r="E142" s="8"/>
      <c r="F142" s="24"/>
      <c r="G142" s="9" t="s">
        <v>222</v>
      </c>
      <c r="H142" s="64">
        <v>3.8189276999999997</v>
      </c>
      <c r="I142" s="191">
        <f t="shared" si="6"/>
        <v>4.468145408999999</v>
      </c>
      <c r="J142" s="181">
        <f t="shared" si="7"/>
        <v>4.468145408999999</v>
      </c>
      <c r="K142" s="221"/>
      <c r="L142" s="222"/>
    </row>
    <row r="143" spans="1:12" x14ac:dyDescent="0.25">
      <c r="A143" s="76">
        <v>133</v>
      </c>
      <c r="B143" s="9" t="s">
        <v>59</v>
      </c>
      <c r="C143" s="9" t="s">
        <v>235</v>
      </c>
      <c r="D143" s="9" t="s">
        <v>236</v>
      </c>
      <c r="E143" s="8" t="s">
        <v>237</v>
      </c>
      <c r="F143" s="24"/>
      <c r="G143" s="9" t="s">
        <v>222</v>
      </c>
      <c r="H143" s="64">
        <v>4.2480206999999996</v>
      </c>
      <c r="I143" s="191">
        <f t="shared" si="6"/>
        <v>4.9701842189999992</v>
      </c>
      <c r="J143" s="181">
        <f t="shared" si="7"/>
        <v>4.9701842189999992</v>
      </c>
      <c r="K143" s="221"/>
      <c r="L143" s="222"/>
    </row>
    <row r="144" spans="1:12" ht="28" x14ac:dyDescent="0.25">
      <c r="A144" s="77">
        <v>134</v>
      </c>
      <c r="B144" s="10" t="s">
        <v>59</v>
      </c>
      <c r="C144" s="8" t="s">
        <v>238</v>
      </c>
      <c r="D144" s="8" t="s">
        <v>239</v>
      </c>
      <c r="E144" s="8" t="s">
        <v>237</v>
      </c>
      <c r="F144" s="24"/>
      <c r="G144" s="8" t="s">
        <v>222</v>
      </c>
      <c r="H144" s="64">
        <v>11.932872</v>
      </c>
      <c r="I144" s="191">
        <f t="shared" si="6"/>
        <v>13.961460239999999</v>
      </c>
      <c r="J144" s="181">
        <f t="shared" si="7"/>
        <v>13.961460239999999</v>
      </c>
      <c r="K144" s="221"/>
      <c r="L144" s="222"/>
    </row>
    <row r="145" spans="1:12" ht="28" x14ac:dyDescent="0.25">
      <c r="A145" s="76">
        <v>135</v>
      </c>
      <c r="B145" s="9" t="s">
        <v>53</v>
      </c>
      <c r="C145" s="9" t="s">
        <v>240</v>
      </c>
      <c r="D145" s="9" t="s">
        <v>241</v>
      </c>
      <c r="E145" s="49" t="s">
        <v>242</v>
      </c>
      <c r="F145" s="24"/>
      <c r="G145" s="9" t="s">
        <v>99</v>
      </c>
      <c r="H145" s="64">
        <v>1.4160068999999997</v>
      </c>
      <c r="I145" s="191">
        <f t="shared" si="6"/>
        <v>1.6567280729999996</v>
      </c>
      <c r="J145" s="181">
        <f t="shared" si="7"/>
        <v>1.6567280729999996</v>
      </c>
      <c r="K145" s="221"/>
      <c r="L145" s="222"/>
    </row>
    <row r="146" spans="1:12" x14ac:dyDescent="0.25">
      <c r="A146" s="77">
        <v>136</v>
      </c>
      <c r="B146" s="9" t="s">
        <v>53</v>
      </c>
      <c r="C146" s="9" t="s">
        <v>243</v>
      </c>
      <c r="D146" s="9" t="s">
        <v>244</v>
      </c>
      <c r="E146" s="8"/>
      <c r="F146" s="24"/>
      <c r="G146" s="9" t="s">
        <v>99</v>
      </c>
      <c r="H146" s="64">
        <v>0.37760183999999997</v>
      </c>
      <c r="I146" s="191">
        <f t="shared" si="6"/>
        <v>0.44179415279999995</v>
      </c>
      <c r="J146" s="181">
        <f t="shared" si="7"/>
        <v>0.44179415279999995</v>
      </c>
      <c r="K146" s="221"/>
      <c r="L146" s="222"/>
    </row>
    <row r="147" spans="1:12" ht="28" x14ac:dyDescent="0.25">
      <c r="A147" s="76">
        <v>137</v>
      </c>
      <c r="B147" s="9" t="s">
        <v>53</v>
      </c>
      <c r="C147" s="9" t="s">
        <v>247</v>
      </c>
      <c r="D147" s="9" t="s">
        <v>248</v>
      </c>
      <c r="E147" s="8" t="s">
        <v>249</v>
      </c>
      <c r="F147" s="24"/>
      <c r="G147" s="9" t="s">
        <v>99</v>
      </c>
      <c r="H147" s="155">
        <v>1.5</v>
      </c>
      <c r="I147" s="193">
        <f t="shared" si="6"/>
        <v>1.7549999999999999</v>
      </c>
      <c r="J147" s="181">
        <f t="shared" si="7"/>
        <v>1.7549999999999999</v>
      </c>
      <c r="K147" s="221"/>
      <c r="L147" s="222"/>
    </row>
    <row r="148" spans="1:12" ht="28" x14ac:dyDescent="0.25">
      <c r="A148" s="77">
        <v>138</v>
      </c>
      <c r="B148" s="9" t="s">
        <v>53</v>
      </c>
      <c r="C148" s="9" t="s">
        <v>252</v>
      </c>
      <c r="D148" s="9" t="s">
        <v>253</v>
      </c>
      <c r="E148" s="8" t="s">
        <v>249</v>
      </c>
      <c r="F148" s="24"/>
      <c r="G148" s="9" t="s">
        <v>99</v>
      </c>
      <c r="H148" s="155">
        <v>3.5</v>
      </c>
      <c r="I148" s="193">
        <f t="shared" si="6"/>
        <v>4.0949999999999998</v>
      </c>
      <c r="J148" s="181">
        <f t="shared" si="7"/>
        <v>4.0949999999999998</v>
      </c>
      <c r="K148" s="221"/>
      <c r="L148" s="222"/>
    </row>
    <row r="149" spans="1:12" ht="28" x14ac:dyDescent="0.25">
      <c r="A149" s="76">
        <v>139</v>
      </c>
      <c r="B149" s="9" t="s">
        <v>53</v>
      </c>
      <c r="C149" s="9" t="s">
        <v>254</v>
      </c>
      <c r="D149" s="9" t="s">
        <v>255</v>
      </c>
      <c r="E149" s="8"/>
      <c r="F149" s="24"/>
      <c r="G149" s="9" t="s">
        <v>99</v>
      </c>
      <c r="H149" s="64">
        <v>1.3559338800000003</v>
      </c>
      <c r="I149" s="191">
        <f t="shared" si="6"/>
        <v>1.5864426396000002</v>
      </c>
      <c r="J149" s="181">
        <f t="shared" si="7"/>
        <v>1.5864426396000002</v>
      </c>
      <c r="K149" s="221"/>
      <c r="L149" s="222"/>
    </row>
    <row r="150" spans="1:12" ht="28" x14ac:dyDescent="0.25">
      <c r="A150" s="77">
        <v>140</v>
      </c>
      <c r="B150" s="9" t="s">
        <v>53</v>
      </c>
      <c r="C150" s="9" t="s">
        <v>256</v>
      </c>
      <c r="D150" s="9" t="s">
        <v>257</v>
      </c>
      <c r="E150" s="8"/>
      <c r="F150" s="24"/>
      <c r="G150" s="9" t="s">
        <v>99</v>
      </c>
      <c r="H150" s="64">
        <v>4.3049999999999997</v>
      </c>
      <c r="I150" s="191">
        <f t="shared" si="6"/>
        <v>5.0368499999999994</v>
      </c>
      <c r="J150" s="181">
        <f t="shared" si="7"/>
        <v>5.0368499999999994</v>
      </c>
      <c r="K150" s="221"/>
      <c r="L150" s="222"/>
    </row>
    <row r="151" spans="1:12" ht="28" x14ac:dyDescent="0.25">
      <c r="A151" s="76">
        <v>141</v>
      </c>
      <c r="B151" s="9" t="s">
        <v>53</v>
      </c>
      <c r="C151" s="9" t="s">
        <v>258</v>
      </c>
      <c r="D151" s="9" t="s">
        <v>259</v>
      </c>
      <c r="E151" s="8"/>
      <c r="F151" s="24"/>
      <c r="G151" s="9" t="s">
        <v>99</v>
      </c>
      <c r="H151" s="64">
        <v>2.5745580000000001</v>
      </c>
      <c r="I151" s="191">
        <f t="shared" si="6"/>
        <v>3.0122328600000001</v>
      </c>
      <c r="J151" s="181">
        <f t="shared" si="7"/>
        <v>3.0122328600000001</v>
      </c>
      <c r="K151" s="221"/>
      <c r="L151" s="222"/>
    </row>
    <row r="152" spans="1:12" ht="56" x14ac:dyDescent="0.25">
      <c r="A152" s="77">
        <v>142</v>
      </c>
      <c r="B152" s="9" t="s">
        <v>53</v>
      </c>
      <c r="C152" s="9" t="s">
        <v>260</v>
      </c>
      <c r="D152" s="9" t="s">
        <v>261</v>
      </c>
      <c r="E152" s="8"/>
      <c r="F152" s="24"/>
      <c r="G152" s="9" t="s">
        <v>99</v>
      </c>
      <c r="H152" s="64">
        <v>12.443697000000002</v>
      </c>
      <c r="I152" s="191">
        <f t="shared" si="6"/>
        <v>14.559125490000001</v>
      </c>
      <c r="J152" s="181">
        <f t="shared" si="7"/>
        <v>14.559125490000001</v>
      </c>
      <c r="K152" s="221"/>
      <c r="L152" s="222"/>
    </row>
    <row r="153" spans="1:12" ht="28" x14ac:dyDescent="0.25">
      <c r="A153" s="76">
        <v>143</v>
      </c>
      <c r="B153" s="9" t="s">
        <v>53</v>
      </c>
      <c r="C153" s="8" t="s">
        <v>262</v>
      </c>
      <c r="D153" s="9" t="s">
        <v>263</v>
      </c>
      <c r="E153" s="8"/>
      <c r="F153" s="24"/>
      <c r="G153" s="8" t="s">
        <v>99</v>
      </c>
      <c r="H153" s="64">
        <v>8.0669483999999994</v>
      </c>
      <c r="I153" s="191">
        <f t="shared" si="6"/>
        <v>9.4383296279999982</v>
      </c>
      <c r="J153" s="181">
        <f t="shared" si="7"/>
        <v>9.4383296279999982</v>
      </c>
      <c r="K153" s="221"/>
      <c r="L153" s="222"/>
    </row>
    <row r="154" spans="1:12" ht="28" x14ac:dyDescent="0.25">
      <c r="A154" s="77">
        <v>144</v>
      </c>
      <c r="B154" s="9" t="s">
        <v>53</v>
      </c>
      <c r="C154" s="8" t="s">
        <v>264</v>
      </c>
      <c r="D154" s="8" t="s">
        <v>265</v>
      </c>
      <c r="E154" s="49"/>
      <c r="F154" s="24"/>
      <c r="G154" s="8" t="s">
        <v>99</v>
      </c>
      <c r="H154" s="64">
        <v>0.858186</v>
      </c>
      <c r="I154" s="191">
        <f t="shared" si="6"/>
        <v>1.0040776199999999</v>
      </c>
      <c r="J154" s="181">
        <f t="shared" si="7"/>
        <v>1.0040776199999999</v>
      </c>
      <c r="K154" s="221"/>
      <c r="L154" s="222"/>
    </row>
    <row r="155" spans="1:12" ht="28" x14ac:dyDescent="0.25">
      <c r="A155" s="76">
        <v>145</v>
      </c>
      <c r="B155" s="9" t="s">
        <v>53</v>
      </c>
      <c r="C155" s="8" t="s">
        <v>266</v>
      </c>
      <c r="D155" s="8" t="s">
        <v>267</v>
      </c>
      <c r="E155" s="8"/>
      <c r="F155" s="24"/>
      <c r="G155" s="8" t="s">
        <v>99</v>
      </c>
      <c r="H155" s="64">
        <v>2.0253189599999994</v>
      </c>
      <c r="I155" s="191">
        <f t="shared" si="6"/>
        <v>2.3696231831999994</v>
      </c>
      <c r="J155" s="181">
        <f t="shared" si="7"/>
        <v>2.3696231831999994</v>
      </c>
      <c r="K155" s="221"/>
      <c r="L155" s="222"/>
    </row>
    <row r="156" spans="1:12" ht="28" x14ac:dyDescent="0.25">
      <c r="A156" s="77">
        <v>146</v>
      </c>
      <c r="B156" s="9" t="s">
        <v>53</v>
      </c>
      <c r="C156" s="8" t="s">
        <v>268</v>
      </c>
      <c r="D156" s="8" t="s">
        <v>269</v>
      </c>
      <c r="E156" s="8"/>
      <c r="F156" s="24"/>
      <c r="G156" s="8" t="s">
        <v>99</v>
      </c>
      <c r="H156" s="64">
        <v>5.1448250700000004</v>
      </c>
      <c r="I156" s="191">
        <f t="shared" si="6"/>
        <v>6.0194453319000001</v>
      </c>
      <c r="J156" s="181">
        <f t="shared" si="7"/>
        <v>6.0194453319000001</v>
      </c>
      <c r="K156" s="221"/>
      <c r="L156" s="222"/>
    </row>
    <row r="157" spans="1:12" ht="84" x14ac:dyDescent="0.25">
      <c r="A157" s="76">
        <v>147</v>
      </c>
      <c r="B157" s="9" t="s">
        <v>53</v>
      </c>
      <c r="C157" s="5" t="s">
        <v>270</v>
      </c>
      <c r="D157" s="5" t="s">
        <v>271</v>
      </c>
      <c r="E157" s="6"/>
      <c r="F157" s="24"/>
      <c r="G157" s="5" t="s">
        <v>113</v>
      </c>
      <c r="H157" s="64">
        <v>0.21084742241379309</v>
      </c>
      <c r="I157" s="191">
        <f t="shared" si="6"/>
        <v>0.24669148422413789</v>
      </c>
      <c r="J157" s="181">
        <f t="shared" si="7"/>
        <v>0.24669148422413789</v>
      </c>
      <c r="K157" s="221"/>
      <c r="L157" s="222"/>
    </row>
    <row r="158" spans="1:12" ht="39.5" customHeight="1" x14ac:dyDescent="0.25">
      <c r="A158" s="77">
        <v>148</v>
      </c>
      <c r="B158" s="157" t="s">
        <v>53</v>
      </c>
      <c r="C158" s="171" t="s">
        <v>1409</v>
      </c>
      <c r="D158" s="171" t="s">
        <v>1409</v>
      </c>
      <c r="E158" s="6"/>
      <c r="F158" s="24"/>
      <c r="G158" s="5" t="s">
        <v>113</v>
      </c>
      <c r="H158" s="155">
        <v>5.5</v>
      </c>
      <c r="I158" s="193">
        <f t="shared" si="6"/>
        <v>6.4349999999999996</v>
      </c>
      <c r="J158" s="181">
        <f t="shared" si="7"/>
        <v>6.4349999999999996</v>
      </c>
      <c r="K158" s="221"/>
      <c r="L158" s="222"/>
    </row>
    <row r="159" spans="1:12" ht="28" x14ac:dyDescent="0.25">
      <c r="A159" s="76">
        <v>149</v>
      </c>
      <c r="B159" s="10" t="s">
        <v>59</v>
      </c>
      <c r="C159" s="9" t="s">
        <v>245</v>
      </c>
      <c r="D159" s="9" t="s">
        <v>246</v>
      </c>
      <c r="E159" s="8"/>
      <c r="F159" s="24"/>
      <c r="G159" s="9" t="s">
        <v>116</v>
      </c>
      <c r="H159" s="64">
        <v>2.5745580000000001</v>
      </c>
      <c r="I159" s="191">
        <f t="shared" si="6"/>
        <v>3.0122328600000001</v>
      </c>
      <c r="J159" s="181">
        <f t="shared" si="7"/>
        <v>3.0122328600000001</v>
      </c>
      <c r="K159" s="221"/>
      <c r="L159" s="222"/>
    </row>
    <row r="160" spans="1:12" ht="28" x14ac:dyDescent="0.25">
      <c r="A160" s="77">
        <v>150</v>
      </c>
      <c r="B160" s="10" t="s">
        <v>59</v>
      </c>
      <c r="C160" s="9" t="s">
        <v>250</v>
      </c>
      <c r="D160" s="9" t="s">
        <v>251</v>
      </c>
      <c r="E160" s="8" t="s">
        <v>249</v>
      </c>
      <c r="F160" s="24"/>
      <c r="G160" s="9" t="s">
        <v>116</v>
      </c>
      <c r="H160" s="155">
        <v>4</v>
      </c>
      <c r="I160" s="193">
        <f t="shared" si="6"/>
        <v>4.68</v>
      </c>
      <c r="J160" s="181">
        <f t="shared" si="7"/>
        <v>4.68</v>
      </c>
      <c r="K160" s="221"/>
      <c r="L160" s="222"/>
    </row>
    <row r="161" spans="1:12" ht="42" x14ac:dyDescent="0.25">
      <c r="A161" s="76">
        <v>151</v>
      </c>
      <c r="B161" s="9" t="s">
        <v>57</v>
      </c>
      <c r="C161" s="9" t="s">
        <v>276</v>
      </c>
      <c r="D161" s="9" t="s">
        <v>277</v>
      </c>
      <c r="E161" s="8"/>
      <c r="F161" s="24"/>
      <c r="G161" s="9" t="s">
        <v>217</v>
      </c>
      <c r="H161" s="64">
        <v>1.4760799200000001</v>
      </c>
      <c r="I161" s="191">
        <f t="shared" si="6"/>
        <v>1.7270135064000001</v>
      </c>
      <c r="J161" s="181">
        <f t="shared" si="7"/>
        <v>1.7270135064000001</v>
      </c>
      <c r="K161" s="221"/>
      <c r="L161" s="222"/>
    </row>
    <row r="162" spans="1:12" ht="42" x14ac:dyDescent="0.25">
      <c r="A162" s="77">
        <v>152</v>
      </c>
      <c r="B162" s="8" t="s">
        <v>16</v>
      </c>
      <c r="C162" s="8" t="s">
        <v>340</v>
      </c>
      <c r="D162" s="8" t="s">
        <v>341</v>
      </c>
      <c r="E162" s="6" t="s">
        <v>342</v>
      </c>
      <c r="F162" s="24"/>
      <c r="G162" s="8" t="s">
        <v>99</v>
      </c>
      <c r="H162" s="64">
        <v>3.7760183999999999</v>
      </c>
      <c r="I162" s="191">
        <f t="shared" si="6"/>
        <v>4.4179415279999992</v>
      </c>
      <c r="J162" s="181">
        <f t="shared" si="7"/>
        <v>4.4179415279999992</v>
      </c>
      <c r="K162" s="221"/>
      <c r="L162" s="222"/>
    </row>
    <row r="163" spans="1:12" x14ac:dyDescent="0.25">
      <c r="A163" s="76">
        <v>153</v>
      </c>
      <c r="B163" s="8" t="s">
        <v>16</v>
      </c>
      <c r="C163" s="8" t="s">
        <v>343</v>
      </c>
      <c r="D163" s="8" t="s">
        <v>344</v>
      </c>
      <c r="E163" s="6" t="s">
        <v>342</v>
      </c>
      <c r="F163" s="24"/>
      <c r="G163" s="8" t="s">
        <v>99</v>
      </c>
      <c r="H163" s="64">
        <v>3.1500000000000004</v>
      </c>
      <c r="I163" s="191">
        <f t="shared" si="6"/>
        <v>3.6855000000000002</v>
      </c>
      <c r="J163" s="181">
        <f t="shared" si="7"/>
        <v>3.6855000000000002</v>
      </c>
      <c r="K163" s="221"/>
      <c r="L163" s="222"/>
    </row>
    <row r="164" spans="1:12" x14ac:dyDescent="0.25">
      <c r="A164" s="77">
        <v>154</v>
      </c>
      <c r="B164" s="8" t="s">
        <v>16</v>
      </c>
      <c r="C164" s="8" t="s">
        <v>345</v>
      </c>
      <c r="D164" s="8" t="s">
        <v>346</v>
      </c>
      <c r="E164" s="6" t="s">
        <v>342</v>
      </c>
      <c r="F164" s="24"/>
      <c r="G164" s="8" t="s">
        <v>99</v>
      </c>
      <c r="H164" s="64">
        <v>6.6852689399999994</v>
      </c>
      <c r="I164" s="191">
        <f t="shared" si="6"/>
        <v>7.8217646597999986</v>
      </c>
      <c r="J164" s="181">
        <f t="shared" si="7"/>
        <v>7.8217646597999986</v>
      </c>
      <c r="K164" s="221"/>
      <c r="L164" s="222"/>
    </row>
    <row r="165" spans="1:12" ht="56" x14ac:dyDescent="0.25">
      <c r="A165" s="76">
        <v>155</v>
      </c>
      <c r="B165" s="8" t="s">
        <v>16</v>
      </c>
      <c r="C165" s="8" t="s">
        <v>347</v>
      </c>
      <c r="D165" s="8" t="s">
        <v>348</v>
      </c>
      <c r="E165" s="6" t="s">
        <v>342</v>
      </c>
      <c r="F165" s="24"/>
      <c r="G165" s="8" t="s">
        <v>99</v>
      </c>
      <c r="H165" s="64">
        <v>34.327440000000003</v>
      </c>
      <c r="I165" s="191">
        <f t="shared" si="6"/>
        <v>40.163104799999999</v>
      </c>
      <c r="J165" s="181">
        <f t="shared" si="7"/>
        <v>40.163104799999999</v>
      </c>
      <c r="K165" s="221"/>
      <c r="L165" s="222"/>
    </row>
    <row r="166" spans="1:12" ht="70" x14ac:dyDescent="0.25">
      <c r="A166" s="77">
        <v>156</v>
      </c>
      <c r="B166" s="8" t="s">
        <v>16</v>
      </c>
      <c r="C166" s="8" t="s">
        <v>349</v>
      </c>
      <c r="D166" s="8" t="s">
        <v>350</v>
      </c>
      <c r="E166" s="6" t="s">
        <v>342</v>
      </c>
      <c r="F166" s="24"/>
      <c r="G166" s="8" t="s">
        <v>99</v>
      </c>
      <c r="H166" s="64">
        <v>167.34626999999998</v>
      </c>
      <c r="I166" s="191">
        <f t="shared" si="6"/>
        <v>195.79513589999996</v>
      </c>
      <c r="J166" s="181">
        <f t="shared" si="7"/>
        <v>195.79513589999996</v>
      </c>
      <c r="K166" s="221"/>
      <c r="L166" s="222"/>
    </row>
    <row r="167" spans="1:12" x14ac:dyDescent="0.25">
      <c r="A167" s="76">
        <v>157</v>
      </c>
      <c r="B167" s="8" t="s">
        <v>16</v>
      </c>
      <c r="C167" s="8" t="s">
        <v>351</v>
      </c>
      <c r="D167" s="8" t="s">
        <v>352</v>
      </c>
      <c r="E167" s="6" t="s">
        <v>353</v>
      </c>
      <c r="F167" s="24"/>
      <c r="G167" s="8" t="s">
        <v>99</v>
      </c>
      <c r="H167" s="64">
        <v>52.5</v>
      </c>
      <c r="I167" s="191">
        <f t="shared" si="6"/>
        <v>61.424999999999997</v>
      </c>
      <c r="J167" s="181">
        <f t="shared" si="7"/>
        <v>61.424999999999997</v>
      </c>
      <c r="K167" s="221"/>
      <c r="L167" s="222"/>
    </row>
    <row r="168" spans="1:12" ht="28" x14ac:dyDescent="0.25">
      <c r="A168" s="77">
        <v>158</v>
      </c>
      <c r="B168" s="10" t="s">
        <v>58</v>
      </c>
      <c r="C168" s="8" t="s">
        <v>373</v>
      </c>
      <c r="D168" s="8" t="s">
        <v>374</v>
      </c>
      <c r="E168" s="8"/>
      <c r="F168" s="24"/>
      <c r="G168" s="8" t="s">
        <v>99</v>
      </c>
      <c r="H168" s="64">
        <v>1.6734627000000002</v>
      </c>
      <c r="I168" s="191">
        <f t="shared" si="6"/>
        <v>1.9579513590000002</v>
      </c>
      <c r="J168" s="181">
        <f t="shared" si="7"/>
        <v>1.9579513590000002</v>
      </c>
      <c r="K168" s="221"/>
      <c r="L168" s="222"/>
    </row>
    <row r="169" spans="1:12" x14ac:dyDescent="0.25">
      <c r="A169" s="76">
        <v>159</v>
      </c>
      <c r="B169" s="10" t="s">
        <v>58</v>
      </c>
      <c r="C169" s="8" t="s">
        <v>375</v>
      </c>
      <c r="D169" s="8" t="s">
        <v>376</v>
      </c>
      <c r="E169" s="49"/>
      <c r="F169" s="24"/>
      <c r="G169" s="8" t="s">
        <v>99</v>
      </c>
      <c r="H169" s="64">
        <v>1.2443697</v>
      </c>
      <c r="I169" s="191">
        <f t="shared" si="6"/>
        <v>1.455912549</v>
      </c>
      <c r="J169" s="181">
        <f t="shared" si="7"/>
        <v>1.455912549</v>
      </c>
      <c r="K169" s="221"/>
      <c r="L169" s="222"/>
    </row>
    <row r="170" spans="1:12" x14ac:dyDescent="0.25">
      <c r="A170" s="77">
        <v>160</v>
      </c>
      <c r="B170" s="10" t="s">
        <v>58</v>
      </c>
      <c r="C170" s="8" t="s">
        <v>377</v>
      </c>
      <c r="D170" s="8" t="s">
        <v>378</v>
      </c>
      <c r="E170" s="8"/>
      <c r="F170" s="24"/>
      <c r="G170" s="8" t="s">
        <v>99</v>
      </c>
      <c r="H170" s="64">
        <v>1.05</v>
      </c>
      <c r="I170" s="191">
        <f t="shared" si="6"/>
        <v>1.2284999999999999</v>
      </c>
      <c r="J170" s="181">
        <f t="shared" si="7"/>
        <v>1.2284999999999999</v>
      </c>
      <c r="K170" s="221"/>
      <c r="L170" s="222"/>
    </row>
    <row r="171" spans="1:12" x14ac:dyDescent="0.25">
      <c r="A171" s="76">
        <v>161</v>
      </c>
      <c r="B171" s="10" t="s">
        <v>58</v>
      </c>
      <c r="C171" s="8" t="s">
        <v>379</v>
      </c>
      <c r="D171" s="8" t="s">
        <v>380</v>
      </c>
      <c r="E171" s="8"/>
      <c r="F171" s="24"/>
      <c r="G171" s="8" t="s">
        <v>99</v>
      </c>
      <c r="H171" s="64">
        <v>1.5750000000000002</v>
      </c>
      <c r="I171" s="191">
        <f t="shared" si="6"/>
        <v>1.8427500000000001</v>
      </c>
      <c r="J171" s="181">
        <f t="shared" si="7"/>
        <v>1.8427500000000001</v>
      </c>
      <c r="K171" s="221"/>
      <c r="L171" s="222"/>
    </row>
    <row r="172" spans="1:12" ht="28" x14ac:dyDescent="0.25">
      <c r="A172" s="77">
        <v>162</v>
      </c>
      <c r="B172" s="9" t="s">
        <v>54</v>
      </c>
      <c r="C172" s="8" t="s">
        <v>274</v>
      </c>
      <c r="D172" s="8" t="s">
        <v>275</v>
      </c>
      <c r="E172" s="8"/>
      <c r="F172" s="24"/>
      <c r="G172" s="8" t="s">
        <v>99</v>
      </c>
      <c r="H172" s="64">
        <v>0.56640276000000001</v>
      </c>
      <c r="I172" s="191">
        <f t="shared" si="6"/>
        <v>0.66269122920000001</v>
      </c>
      <c r="J172" s="181">
        <f t="shared" si="7"/>
        <v>0.66269122920000001</v>
      </c>
      <c r="K172" s="221"/>
      <c r="L172" s="222"/>
    </row>
    <row r="173" spans="1:12" x14ac:dyDescent="0.25">
      <c r="A173" s="76">
        <v>163</v>
      </c>
      <c r="B173" s="10" t="s">
        <v>60</v>
      </c>
      <c r="C173" s="8" t="s">
        <v>6</v>
      </c>
      <c r="D173" s="8" t="s">
        <v>385</v>
      </c>
      <c r="E173" s="8"/>
      <c r="F173" s="24"/>
      <c r="G173" s="8" t="s">
        <v>99</v>
      </c>
      <c r="H173" s="64">
        <v>0.52500000000000002</v>
      </c>
      <c r="I173" s="191">
        <f t="shared" si="6"/>
        <v>0.61424999999999996</v>
      </c>
      <c r="J173" s="181">
        <f t="shared" si="7"/>
        <v>0.61424999999999996</v>
      </c>
      <c r="K173" s="221"/>
      <c r="L173" s="222"/>
    </row>
    <row r="174" spans="1:12" x14ac:dyDescent="0.25">
      <c r="A174" s="77">
        <v>164</v>
      </c>
      <c r="B174" s="10" t="s">
        <v>60</v>
      </c>
      <c r="C174" s="8" t="s">
        <v>386</v>
      </c>
      <c r="D174" s="8" t="s">
        <v>387</v>
      </c>
      <c r="E174" s="49"/>
      <c r="F174" s="24"/>
      <c r="G174" s="8" t="s">
        <v>99</v>
      </c>
      <c r="H174" s="64">
        <v>0.63505763999999998</v>
      </c>
      <c r="I174" s="191">
        <f t="shared" si="6"/>
        <v>0.74301743879999993</v>
      </c>
      <c r="J174" s="181">
        <f t="shared" si="7"/>
        <v>0.74301743879999993</v>
      </c>
      <c r="K174" s="221"/>
      <c r="L174" s="222"/>
    </row>
    <row r="175" spans="1:12" x14ac:dyDescent="0.25">
      <c r="A175" s="76">
        <v>165</v>
      </c>
      <c r="B175" s="10" t="s">
        <v>60</v>
      </c>
      <c r="C175" s="8" t="s">
        <v>388</v>
      </c>
      <c r="D175" s="8" t="s">
        <v>389</v>
      </c>
      <c r="E175" s="8"/>
      <c r="F175" s="24"/>
      <c r="G175" s="8" t="s">
        <v>99</v>
      </c>
      <c r="H175" s="64">
        <v>2.9993600700000003</v>
      </c>
      <c r="I175" s="191">
        <f t="shared" si="6"/>
        <v>3.5092512819000001</v>
      </c>
      <c r="J175" s="181">
        <f t="shared" si="7"/>
        <v>3.5092512819000001</v>
      </c>
      <c r="K175" s="221"/>
      <c r="L175" s="222"/>
    </row>
    <row r="176" spans="1:12" ht="28" x14ac:dyDescent="0.25">
      <c r="A176" s="77">
        <v>166</v>
      </c>
      <c r="B176" s="10" t="s">
        <v>55</v>
      </c>
      <c r="C176" s="8" t="s">
        <v>381</v>
      </c>
      <c r="D176" s="8" t="s">
        <v>382</v>
      </c>
      <c r="E176" s="8"/>
      <c r="F176" s="24"/>
      <c r="G176" s="8" t="s">
        <v>116</v>
      </c>
      <c r="H176" s="64">
        <v>1.69878347793</v>
      </c>
      <c r="I176" s="191">
        <f t="shared" si="6"/>
        <v>1.9875766691780998</v>
      </c>
      <c r="J176" s="181">
        <f t="shared" si="7"/>
        <v>1.9875766691780998</v>
      </c>
      <c r="K176" s="221"/>
      <c r="L176" s="222"/>
    </row>
    <row r="177" spans="1:12" ht="28.5" thickBot="1" x14ac:dyDescent="0.3">
      <c r="A177" s="76">
        <v>167</v>
      </c>
      <c r="B177" s="70" t="s">
        <v>55</v>
      </c>
      <c r="C177" s="69" t="s">
        <v>383</v>
      </c>
      <c r="D177" s="69" t="s">
        <v>384</v>
      </c>
      <c r="E177" s="69"/>
      <c r="F177" s="24"/>
      <c r="G177" s="69" t="s">
        <v>116</v>
      </c>
      <c r="H177" s="64">
        <v>2.3256840599999999</v>
      </c>
      <c r="I177" s="192">
        <f t="shared" si="6"/>
        <v>2.7210503501999996</v>
      </c>
      <c r="J177" s="182">
        <f t="shared" si="7"/>
        <v>2.7210503501999996</v>
      </c>
      <c r="K177" s="223"/>
      <c r="L177" s="224"/>
    </row>
    <row r="178" spans="1:12" ht="61.5" customHeight="1" thickBot="1" x14ac:dyDescent="0.3">
      <c r="A178" s="213" t="s">
        <v>92</v>
      </c>
      <c r="B178" s="214"/>
      <c r="C178" s="214"/>
      <c r="D178" s="214"/>
      <c r="E178" s="214"/>
      <c r="F178" s="214"/>
      <c r="G178" s="214"/>
      <c r="H178" s="214"/>
      <c r="I178" s="215"/>
      <c r="J178" s="122"/>
      <c r="K178" s="73">
        <v>0.06</v>
      </c>
      <c r="L178" s="98">
        <f>K178*J178</f>
        <v>0</v>
      </c>
    </row>
    <row r="179" spans="1:12" x14ac:dyDescent="0.25">
      <c r="A179" s="77">
        <v>168</v>
      </c>
      <c r="B179" s="67" t="s">
        <v>14</v>
      </c>
      <c r="C179" s="67" t="s">
        <v>291</v>
      </c>
      <c r="D179" s="67" t="s">
        <v>292</v>
      </c>
      <c r="E179" s="71"/>
      <c r="F179" s="25"/>
      <c r="G179" s="67" t="s">
        <v>99</v>
      </c>
      <c r="H179" s="64">
        <v>0.78750000000000009</v>
      </c>
      <c r="I179" s="190">
        <f t="shared" si="6"/>
        <v>0.92137500000000006</v>
      </c>
      <c r="J179" s="180">
        <f>(1-$J$178)*I179</f>
        <v>0.92137500000000006</v>
      </c>
      <c r="K179" s="219"/>
      <c r="L179" s="220"/>
    </row>
    <row r="180" spans="1:12" ht="70" x14ac:dyDescent="0.25">
      <c r="A180" s="76">
        <v>169</v>
      </c>
      <c r="B180" s="8" t="s">
        <v>14</v>
      </c>
      <c r="C180" s="5" t="s">
        <v>293</v>
      </c>
      <c r="D180" s="5" t="s">
        <v>294</v>
      </c>
      <c r="E180" s="6"/>
      <c r="F180" s="24"/>
      <c r="G180" s="5" t="s">
        <v>113</v>
      </c>
      <c r="H180" s="64">
        <v>21.965475000000001</v>
      </c>
      <c r="I180" s="191">
        <f t="shared" si="6"/>
        <v>25.69960575</v>
      </c>
      <c r="J180" s="181">
        <f t="shared" ref="J180:J224" si="8">(1-$J$178)*I180</f>
        <v>25.69960575</v>
      </c>
      <c r="K180" s="221"/>
      <c r="L180" s="222"/>
    </row>
    <row r="181" spans="1:12" ht="28" x14ac:dyDescent="0.25">
      <c r="A181" s="77">
        <v>170</v>
      </c>
      <c r="B181" s="5" t="s">
        <v>56</v>
      </c>
      <c r="C181" s="5" t="s">
        <v>278</v>
      </c>
      <c r="D181" s="5" t="s">
        <v>278</v>
      </c>
      <c r="E181" s="6" t="s">
        <v>279</v>
      </c>
      <c r="F181" s="24"/>
      <c r="G181" s="5" t="s">
        <v>113</v>
      </c>
      <c r="H181" s="64">
        <v>0.82489430172413791</v>
      </c>
      <c r="I181" s="191">
        <f t="shared" si="6"/>
        <v>0.96512633301724127</v>
      </c>
      <c r="J181" s="181">
        <f t="shared" si="8"/>
        <v>0.96512633301724127</v>
      </c>
      <c r="K181" s="221"/>
      <c r="L181" s="222"/>
    </row>
    <row r="182" spans="1:12" ht="28" x14ac:dyDescent="0.25">
      <c r="A182" s="76">
        <v>171</v>
      </c>
      <c r="B182" s="5" t="s">
        <v>56</v>
      </c>
      <c r="C182" s="5" t="s">
        <v>280</v>
      </c>
      <c r="D182" s="5" t="s">
        <v>281</v>
      </c>
      <c r="E182" s="6" t="s">
        <v>282</v>
      </c>
      <c r="F182" s="24"/>
      <c r="G182" s="5" t="s">
        <v>113</v>
      </c>
      <c r="H182" s="64">
        <v>4.2315000000000005</v>
      </c>
      <c r="I182" s="191">
        <f t="shared" si="6"/>
        <v>4.9508550000000007</v>
      </c>
      <c r="J182" s="181">
        <f t="shared" si="8"/>
        <v>4.9508550000000007</v>
      </c>
      <c r="K182" s="221"/>
      <c r="L182" s="222"/>
    </row>
    <row r="183" spans="1:12" ht="28" x14ac:dyDescent="0.25">
      <c r="A183" s="77">
        <v>172</v>
      </c>
      <c r="B183" s="5" t="s">
        <v>56</v>
      </c>
      <c r="C183" s="5" t="s">
        <v>283</v>
      </c>
      <c r="D183" s="5" t="s">
        <v>284</v>
      </c>
      <c r="E183" s="6" t="s">
        <v>282</v>
      </c>
      <c r="F183" s="24"/>
      <c r="G183" s="5" t="s">
        <v>113</v>
      </c>
      <c r="H183" s="64">
        <v>5.7705610344827587</v>
      </c>
      <c r="I183" s="191">
        <f t="shared" si="6"/>
        <v>6.7515564103448273</v>
      </c>
      <c r="J183" s="181">
        <f t="shared" si="8"/>
        <v>6.7515564103448273</v>
      </c>
      <c r="K183" s="221"/>
      <c r="L183" s="222"/>
    </row>
    <row r="184" spans="1:12" ht="28" x14ac:dyDescent="0.25">
      <c r="A184" s="76">
        <v>173</v>
      </c>
      <c r="B184" s="5" t="s">
        <v>56</v>
      </c>
      <c r="C184" s="5" t="s">
        <v>285</v>
      </c>
      <c r="D184" s="5" t="s">
        <v>285</v>
      </c>
      <c r="E184" s="6" t="s">
        <v>282</v>
      </c>
      <c r="F184" s="24"/>
      <c r="G184" s="5" t="s">
        <v>113</v>
      </c>
      <c r="H184" s="64">
        <v>3.2514891982758622</v>
      </c>
      <c r="I184" s="191">
        <f t="shared" si="6"/>
        <v>3.8042423619827588</v>
      </c>
      <c r="J184" s="181">
        <f t="shared" si="8"/>
        <v>3.8042423619827588</v>
      </c>
      <c r="K184" s="221"/>
      <c r="L184" s="222"/>
    </row>
    <row r="185" spans="1:12" x14ac:dyDescent="0.25">
      <c r="A185" s="77">
        <v>174</v>
      </c>
      <c r="B185" s="5" t="s">
        <v>56</v>
      </c>
      <c r="C185" s="5" t="s">
        <v>286</v>
      </c>
      <c r="D185" s="5" t="s">
        <v>286</v>
      </c>
      <c r="E185" s="6" t="s">
        <v>282</v>
      </c>
      <c r="F185" s="24"/>
      <c r="G185" s="5" t="s">
        <v>113</v>
      </c>
      <c r="H185" s="64">
        <v>9.9949076379310355</v>
      </c>
      <c r="I185" s="191">
        <f t="shared" si="6"/>
        <v>11.69404193637931</v>
      </c>
      <c r="J185" s="181">
        <f t="shared" si="8"/>
        <v>11.69404193637931</v>
      </c>
      <c r="K185" s="221"/>
      <c r="L185" s="222"/>
    </row>
    <row r="186" spans="1:12" x14ac:dyDescent="0.25">
      <c r="A186" s="76">
        <v>175</v>
      </c>
      <c r="B186" s="10" t="s">
        <v>56</v>
      </c>
      <c r="C186" s="8" t="s">
        <v>287</v>
      </c>
      <c r="D186" s="8" t="s">
        <v>288</v>
      </c>
      <c r="E186" s="8" t="s">
        <v>289</v>
      </c>
      <c r="F186" s="24"/>
      <c r="G186" s="8" t="s">
        <v>290</v>
      </c>
      <c r="H186" s="64">
        <v>80.710350000000005</v>
      </c>
      <c r="I186" s="191">
        <f t="shared" si="6"/>
        <v>94.431109500000005</v>
      </c>
      <c r="J186" s="181">
        <f t="shared" si="8"/>
        <v>94.431109500000005</v>
      </c>
      <c r="K186" s="221"/>
      <c r="L186" s="222"/>
    </row>
    <row r="187" spans="1:12" ht="28" x14ac:dyDescent="0.25">
      <c r="A187" s="77">
        <v>176</v>
      </c>
      <c r="B187" s="9" t="s">
        <v>56</v>
      </c>
      <c r="C187" s="9" t="s">
        <v>1397</v>
      </c>
      <c r="D187" s="9" t="s">
        <v>295</v>
      </c>
      <c r="E187" s="6" t="s">
        <v>279</v>
      </c>
      <c r="F187" s="24"/>
      <c r="G187" s="9" t="s">
        <v>217</v>
      </c>
      <c r="H187" s="64">
        <v>0.38575460699999997</v>
      </c>
      <c r="I187" s="191">
        <f t="shared" si="6"/>
        <v>0.45133289018999995</v>
      </c>
      <c r="J187" s="181">
        <f t="shared" si="8"/>
        <v>0.45133289018999995</v>
      </c>
      <c r="K187" s="221"/>
      <c r="L187" s="222"/>
    </row>
    <row r="188" spans="1:12" ht="28" x14ac:dyDescent="0.25">
      <c r="A188" s="76">
        <v>177</v>
      </c>
      <c r="B188" s="9" t="s">
        <v>56</v>
      </c>
      <c r="C188" s="9" t="s">
        <v>296</v>
      </c>
      <c r="D188" s="9" t="s">
        <v>297</v>
      </c>
      <c r="E188" s="6" t="s">
        <v>279</v>
      </c>
      <c r="F188" s="24"/>
      <c r="G188" s="9" t="s">
        <v>217</v>
      </c>
      <c r="H188" s="64">
        <v>1.71208107</v>
      </c>
      <c r="I188" s="191">
        <f t="shared" si="6"/>
        <v>2.0031348519000001</v>
      </c>
      <c r="J188" s="181">
        <f t="shared" si="8"/>
        <v>2.0031348519000001</v>
      </c>
      <c r="K188" s="221"/>
      <c r="L188" s="222"/>
    </row>
    <row r="189" spans="1:12" ht="28" x14ac:dyDescent="0.25">
      <c r="A189" s="77">
        <v>178</v>
      </c>
      <c r="B189" s="9" t="s">
        <v>56</v>
      </c>
      <c r="C189" s="9" t="s">
        <v>298</v>
      </c>
      <c r="D189" s="9" t="s">
        <v>299</v>
      </c>
      <c r="E189" s="6" t="s">
        <v>279</v>
      </c>
      <c r="F189" s="24"/>
      <c r="G189" s="9" t="s">
        <v>217</v>
      </c>
      <c r="H189" s="64">
        <v>1.1834384939999998</v>
      </c>
      <c r="I189" s="191">
        <f t="shared" si="6"/>
        <v>1.3846230379799997</v>
      </c>
      <c r="J189" s="181">
        <f t="shared" si="8"/>
        <v>1.3846230379799997</v>
      </c>
      <c r="K189" s="221"/>
      <c r="L189" s="222"/>
    </row>
    <row r="190" spans="1:12" ht="28" x14ac:dyDescent="0.25">
      <c r="A190" s="76">
        <v>179</v>
      </c>
      <c r="B190" s="9" t="s">
        <v>56</v>
      </c>
      <c r="C190" s="9" t="s">
        <v>300</v>
      </c>
      <c r="D190" s="9" t="s">
        <v>301</v>
      </c>
      <c r="E190" s="6" t="s">
        <v>279</v>
      </c>
      <c r="F190" s="24"/>
      <c r="G190" s="9" t="s">
        <v>217</v>
      </c>
      <c r="H190" s="64">
        <v>1.9309184999999998</v>
      </c>
      <c r="I190" s="191">
        <f t="shared" si="6"/>
        <v>2.2591746449999994</v>
      </c>
      <c r="J190" s="181">
        <f t="shared" si="8"/>
        <v>2.2591746449999994</v>
      </c>
      <c r="K190" s="221"/>
      <c r="L190" s="222"/>
    </row>
    <row r="191" spans="1:12" ht="28" x14ac:dyDescent="0.25">
      <c r="A191" s="77">
        <v>180</v>
      </c>
      <c r="B191" s="9" t="s">
        <v>56</v>
      </c>
      <c r="C191" s="9" t="s">
        <v>302</v>
      </c>
      <c r="D191" s="9" t="s">
        <v>303</v>
      </c>
      <c r="E191" s="6" t="s">
        <v>279</v>
      </c>
      <c r="F191" s="24"/>
      <c r="G191" s="9" t="s">
        <v>217</v>
      </c>
      <c r="H191" s="64">
        <v>0.78524019</v>
      </c>
      <c r="I191" s="191">
        <f t="shared" si="6"/>
        <v>0.91873102229999992</v>
      </c>
      <c r="J191" s="181">
        <f t="shared" si="8"/>
        <v>0.91873102229999992</v>
      </c>
      <c r="K191" s="221"/>
      <c r="L191" s="222"/>
    </row>
    <row r="192" spans="1:12" ht="28" x14ac:dyDescent="0.25">
      <c r="A192" s="76">
        <v>181</v>
      </c>
      <c r="B192" s="9" t="s">
        <v>56</v>
      </c>
      <c r="C192" s="9" t="s">
        <v>304</v>
      </c>
      <c r="D192" s="9" t="s">
        <v>305</v>
      </c>
      <c r="E192" s="6" t="s">
        <v>279</v>
      </c>
      <c r="F192" s="24"/>
      <c r="G192" s="9" t="s">
        <v>217</v>
      </c>
      <c r="H192" s="64">
        <v>0.85389506999999987</v>
      </c>
      <c r="I192" s="191">
        <f t="shared" si="6"/>
        <v>0.99905723189999973</v>
      </c>
      <c r="J192" s="181">
        <f t="shared" si="8"/>
        <v>0.99905723189999973</v>
      </c>
      <c r="K192" s="221"/>
      <c r="L192" s="222"/>
    </row>
    <row r="193" spans="1:12" ht="28" x14ac:dyDescent="0.25">
      <c r="A193" s="77">
        <v>182</v>
      </c>
      <c r="B193" s="9" t="s">
        <v>56</v>
      </c>
      <c r="C193" s="9" t="s">
        <v>306</v>
      </c>
      <c r="D193" s="9" t="s">
        <v>307</v>
      </c>
      <c r="E193" s="6" t="s">
        <v>279</v>
      </c>
      <c r="F193" s="24"/>
      <c r="G193" s="9" t="s">
        <v>217</v>
      </c>
      <c r="H193" s="64">
        <v>1.5750000000000002</v>
      </c>
      <c r="I193" s="191">
        <f t="shared" si="6"/>
        <v>1.8427500000000001</v>
      </c>
      <c r="J193" s="181">
        <f t="shared" si="8"/>
        <v>1.8427500000000001</v>
      </c>
      <c r="K193" s="221"/>
      <c r="L193" s="222"/>
    </row>
    <row r="194" spans="1:12" ht="28" x14ac:dyDescent="0.25">
      <c r="A194" s="76">
        <v>183</v>
      </c>
      <c r="B194" s="9" t="s">
        <v>56</v>
      </c>
      <c r="C194" s="9" t="s">
        <v>308</v>
      </c>
      <c r="D194" s="9" t="s">
        <v>309</v>
      </c>
      <c r="E194" s="6" t="s">
        <v>279</v>
      </c>
      <c r="F194" s="24"/>
      <c r="G194" s="9" t="s">
        <v>217</v>
      </c>
      <c r="H194" s="64">
        <v>2.1411740699999999</v>
      </c>
      <c r="I194" s="191">
        <f t="shared" si="6"/>
        <v>2.5051736618999998</v>
      </c>
      <c r="J194" s="181">
        <f t="shared" si="8"/>
        <v>2.5051736618999998</v>
      </c>
      <c r="K194" s="221"/>
      <c r="L194" s="222"/>
    </row>
    <row r="195" spans="1:12" ht="28" x14ac:dyDescent="0.25">
      <c r="A195" s="77">
        <v>184</v>
      </c>
      <c r="B195" s="9" t="s">
        <v>56</v>
      </c>
      <c r="C195" s="9" t="s">
        <v>310</v>
      </c>
      <c r="D195" s="9" t="s">
        <v>311</v>
      </c>
      <c r="E195" s="6" t="s">
        <v>279</v>
      </c>
      <c r="F195" s="24"/>
      <c r="G195" s="9" t="s">
        <v>217</v>
      </c>
      <c r="H195" s="64">
        <v>2.1411740699999999</v>
      </c>
      <c r="I195" s="191">
        <f t="shared" si="6"/>
        <v>2.5051736618999998</v>
      </c>
      <c r="J195" s="181">
        <f t="shared" si="8"/>
        <v>2.5051736618999998</v>
      </c>
      <c r="K195" s="221"/>
      <c r="L195" s="222"/>
    </row>
    <row r="196" spans="1:12" ht="28" x14ac:dyDescent="0.25">
      <c r="A196" s="76">
        <v>185</v>
      </c>
      <c r="B196" s="9" t="s">
        <v>56</v>
      </c>
      <c r="C196" s="9" t="s">
        <v>312</v>
      </c>
      <c r="D196" s="9" t="s">
        <v>313</v>
      </c>
      <c r="E196" s="6" t="s">
        <v>279</v>
      </c>
      <c r="F196" s="24"/>
      <c r="G196" s="9" t="s">
        <v>217</v>
      </c>
      <c r="H196" s="64">
        <v>2.1411740699999999</v>
      </c>
      <c r="I196" s="191">
        <f t="shared" ref="I196:I224" si="9">H196*1.17</f>
        <v>2.5051736618999998</v>
      </c>
      <c r="J196" s="181">
        <f t="shared" si="8"/>
        <v>2.5051736618999998</v>
      </c>
      <c r="K196" s="221"/>
      <c r="L196" s="222"/>
    </row>
    <row r="197" spans="1:12" ht="28" x14ac:dyDescent="0.25">
      <c r="A197" s="77">
        <v>186</v>
      </c>
      <c r="B197" s="9" t="s">
        <v>56</v>
      </c>
      <c r="C197" s="9" t="s">
        <v>314</v>
      </c>
      <c r="D197" s="9" t="s">
        <v>315</v>
      </c>
      <c r="E197" s="6" t="s">
        <v>279</v>
      </c>
      <c r="F197" s="24"/>
      <c r="G197" s="9" t="s">
        <v>217</v>
      </c>
      <c r="H197" s="64">
        <v>2.625</v>
      </c>
      <c r="I197" s="191">
        <f t="shared" si="9"/>
        <v>3.07125</v>
      </c>
      <c r="J197" s="181">
        <f t="shared" si="8"/>
        <v>3.07125</v>
      </c>
      <c r="K197" s="221"/>
      <c r="L197" s="222"/>
    </row>
    <row r="198" spans="1:12" ht="28" x14ac:dyDescent="0.25">
      <c r="A198" s="76">
        <v>187</v>
      </c>
      <c r="B198" s="9" t="s">
        <v>56</v>
      </c>
      <c r="C198" s="9" t="s">
        <v>316</v>
      </c>
      <c r="D198" s="9" t="s">
        <v>317</v>
      </c>
      <c r="E198" s="6" t="s">
        <v>279</v>
      </c>
      <c r="F198" s="24"/>
      <c r="G198" s="9" t="s">
        <v>217</v>
      </c>
      <c r="H198" s="64">
        <v>18.446708070000003</v>
      </c>
      <c r="I198" s="191">
        <f t="shared" si="9"/>
        <v>21.582648441900002</v>
      </c>
      <c r="J198" s="181">
        <f t="shared" si="8"/>
        <v>21.582648441900002</v>
      </c>
      <c r="K198" s="221"/>
      <c r="L198" s="222"/>
    </row>
    <row r="199" spans="1:12" ht="28" x14ac:dyDescent="0.25">
      <c r="A199" s="77">
        <v>188</v>
      </c>
      <c r="B199" s="9" t="s">
        <v>56</v>
      </c>
      <c r="C199" s="9" t="s">
        <v>318</v>
      </c>
      <c r="D199" s="9" t="s">
        <v>319</v>
      </c>
      <c r="E199" s="6" t="s">
        <v>279</v>
      </c>
      <c r="F199" s="24"/>
      <c r="G199" s="9" t="s">
        <v>217</v>
      </c>
      <c r="H199" s="64">
        <v>18.446708070000003</v>
      </c>
      <c r="I199" s="191">
        <f t="shared" si="9"/>
        <v>21.582648441900002</v>
      </c>
      <c r="J199" s="181">
        <f t="shared" si="8"/>
        <v>21.582648441900002</v>
      </c>
      <c r="K199" s="221"/>
      <c r="L199" s="222"/>
    </row>
    <row r="200" spans="1:12" ht="28" x14ac:dyDescent="0.25">
      <c r="A200" s="76">
        <v>189</v>
      </c>
      <c r="B200" s="9" t="s">
        <v>56</v>
      </c>
      <c r="C200" s="9" t="s">
        <v>320</v>
      </c>
      <c r="D200" s="9" t="s">
        <v>321</v>
      </c>
      <c r="E200" s="6" t="s">
        <v>279</v>
      </c>
      <c r="F200" s="24"/>
      <c r="G200" s="9" t="s">
        <v>217</v>
      </c>
      <c r="H200" s="64">
        <v>22.308545070000001</v>
      </c>
      <c r="I200" s="191">
        <f t="shared" si="9"/>
        <v>26.100997731899998</v>
      </c>
      <c r="J200" s="181">
        <f t="shared" si="8"/>
        <v>26.100997731899998</v>
      </c>
      <c r="K200" s="221"/>
      <c r="L200" s="222"/>
    </row>
    <row r="201" spans="1:12" ht="28" x14ac:dyDescent="0.25">
      <c r="A201" s="77">
        <v>190</v>
      </c>
      <c r="B201" s="9" t="s">
        <v>56</v>
      </c>
      <c r="C201" s="9" t="s">
        <v>322</v>
      </c>
      <c r="D201" s="9" t="s">
        <v>323</v>
      </c>
      <c r="E201" s="6" t="s">
        <v>279</v>
      </c>
      <c r="F201" s="24"/>
      <c r="G201" s="9" t="s">
        <v>217</v>
      </c>
      <c r="H201" s="64">
        <v>24.883103069999997</v>
      </c>
      <c r="I201" s="191">
        <f t="shared" si="9"/>
        <v>29.113230591899995</v>
      </c>
      <c r="J201" s="181">
        <f t="shared" si="8"/>
        <v>29.113230591899995</v>
      </c>
      <c r="K201" s="221"/>
      <c r="L201" s="222"/>
    </row>
    <row r="202" spans="1:12" ht="32.15" customHeight="1" x14ac:dyDescent="0.25">
      <c r="A202" s="76">
        <v>191</v>
      </c>
      <c r="B202" s="9" t="s">
        <v>56</v>
      </c>
      <c r="C202" s="9" t="s">
        <v>324</v>
      </c>
      <c r="D202" s="9" t="s">
        <v>325</v>
      </c>
      <c r="E202" s="6" t="s">
        <v>279</v>
      </c>
      <c r="F202" s="24"/>
      <c r="G202" s="9" t="s">
        <v>217</v>
      </c>
      <c r="H202" s="64">
        <v>2.4029208</v>
      </c>
      <c r="I202" s="191">
        <f t="shared" si="9"/>
        <v>2.8114173359999999</v>
      </c>
      <c r="J202" s="181">
        <f t="shared" si="8"/>
        <v>2.8114173359999999</v>
      </c>
      <c r="K202" s="221"/>
      <c r="L202" s="222"/>
    </row>
    <row r="203" spans="1:12" x14ac:dyDescent="0.25">
      <c r="A203" s="169"/>
      <c r="B203" s="163"/>
      <c r="C203" s="163"/>
      <c r="D203" s="163"/>
      <c r="E203" s="170"/>
      <c r="F203" s="165"/>
      <c r="G203" s="163"/>
      <c r="H203" s="166"/>
      <c r="I203" s="194"/>
      <c r="J203" s="183"/>
      <c r="K203" s="221"/>
      <c r="L203" s="222"/>
    </row>
    <row r="204" spans="1:12" ht="28" x14ac:dyDescent="0.25">
      <c r="A204" s="76">
        <v>193</v>
      </c>
      <c r="B204" s="9" t="s">
        <v>56</v>
      </c>
      <c r="C204" s="9" t="s">
        <v>326</v>
      </c>
      <c r="D204" s="9" t="s">
        <v>327</v>
      </c>
      <c r="E204" s="6" t="s">
        <v>279</v>
      </c>
      <c r="F204" s="24"/>
      <c r="G204" s="9" t="s">
        <v>217</v>
      </c>
      <c r="H204" s="155">
        <v>22</v>
      </c>
      <c r="I204" s="193">
        <f t="shared" si="9"/>
        <v>25.74</v>
      </c>
      <c r="J204" s="181">
        <f t="shared" si="8"/>
        <v>25.74</v>
      </c>
      <c r="K204" s="221"/>
      <c r="L204" s="222"/>
    </row>
    <row r="205" spans="1:12" ht="28" x14ac:dyDescent="0.25">
      <c r="A205" s="77">
        <v>194</v>
      </c>
      <c r="B205" s="9" t="s">
        <v>56</v>
      </c>
      <c r="C205" s="9" t="s">
        <v>328</v>
      </c>
      <c r="D205" s="9" t="s">
        <v>329</v>
      </c>
      <c r="E205" s="6" t="s">
        <v>279</v>
      </c>
      <c r="F205" s="24"/>
      <c r="G205" s="9" t="s">
        <v>217</v>
      </c>
      <c r="H205" s="155">
        <v>22</v>
      </c>
      <c r="I205" s="193">
        <f t="shared" si="9"/>
        <v>25.74</v>
      </c>
      <c r="J205" s="181">
        <f t="shared" si="8"/>
        <v>25.74</v>
      </c>
      <c r="K205" s="221"/>
      <c r="L205" s="222"/>
    </row>
    <row r="206" spans="1:12" ht="28" x14ac:dyDescent="0.25">
      <c r="A206" s="76">
        <v>195</v>
      </c>
      <c r="B206" s="9" t="s">
        <v>56</v>
      </c>
      <c r="C206" s="9" t="s">
        <v>330</v>
      </c>
      <c r="D206" s="9" t="s">
        <v>331</v>
      </c>
      <c r="E206" s="6" t="s">
        <v>279</v>
      </c>
      <c r="F206" s="24"/>
      <c r="G206" s="9" t="s">
        <v>217</v>
      </c>
      <c r="H206" s="155">
        <v>22</v>
      </c>
      <c r="I206" s="193">
        <f t="shared" si="9"/>
        <v>25.74</v>
      </c>
      <c r="J206" s="181">
        <f t="shared" si="8"/>
        <v>25.74</v>
      </c>
      <c r="K206" s="221"/>
      <c r="L206" s="222"/>
    </row>
    <row r="207" spans="1:12" ht="28" x14ac:dyDescent="0.25">
      <c r="A207" s="77">
        <v>196</v>
      </c>
      <c r="B207" s="9" t="s">
        <v>56</v>
      </c>
      <c r="C207" s="9" t="s">
        <v>332</v>
      </c>
      <c r="D207" s="9" t="s">
        <v>333</v>
      </c>
      <c r="E207" s="6" t="s">
        <v>279</v>
      </c>
      <c r="F207" s="24"/>
      <c r="G207" s="9" t="s">
        <v>217</v>
      </c>
      <c r="H207" s="155">
        <v>51.49</v>
      </c>
      <c r="I207" s="193">
        <f t="shared" si="9"/>
        <v>60.243299999999998</v>
      </c>
      <c r="J207" s="181">
        <f t="shared" si="8"/>
        <v>60.243299999999998</v>
      </c>
      <c r="K207" s="221"/>
      <c r="L207" s="222"/>
    </row>
    <row r="208" spans="1:12" ht="28" x14ac:dyDescent="0.25">
      <c r="A208" s="76">
        <v>197</v>
      </c>
      <c r="B208" s="9" t="s">
        <v>56</v>
      </c>
      <c r="C208" s="9" t="s">
        <v>334</v>
      </c>
      <c r="D208" s="9" t="s">
        <v>335</v>
      </c>
      <c r="E208" s="6" t="s">
        <v>279</v>
      </c>
      <c r="F208" s="24"/>
      <c r="G208" s="9" t="s">
        <v>217</v>
      </c>
      <c r="H208" s="64">
        <v>0.78953111999999992</v>
      </c>
      <c r="I208" s="191">
        <f t="shared" si="9"/>
        <v>0.92375141039999986</v>
      </c>
      <c r="J208" s="181">
        <f t="shared" si="8"/>
        <v>0.92375141039999986</v>
      </c>
      <c r="K208" s="221"/>
      <c r="L208" s="222"/>
    </row>
    <row r="209" spans="1:12" ht="28" x14ac:dyDescent="0.25">
      <c r="A209" s="77">
        <v>198</v>
      </c>
      <c r="B209" s="9" t="s">
        <v>56</v>
      </c>
      <c r="C209" s="9" t="s">
        <v>336</v>
      </c>
      <c r="D209" s="9" t="s">
        <v>337</v>
      </c>
      <c r="E209" s="8"/>
      <c r="F209" s="24"/>
      <c r="G209" s="9" t="s">
        <v>217</v>
      </c>
      <c r="H209" s="64">
        <v>1.48895271</v>
      </c>
      <c r="I209" s="191">
        <f t="shared" si="9"/>
        <v>1.7420746706999999</v>
      </c>
      <c r="J209" s="181">
        <f t="shared" si="8"/>
        <v>1.7420746706999999</v>
      </c>
      <c r="K209" s="221"/>
      <c r="L209" s="222"/>
    </row>
    <row r="210" spans="1:12" x14ac:dyDescent="0.25">
      <c r="A210" s="76">
        <v>199</v>
      </c>
      <c r="B210" s="9" t="s">
        <v>56</v>
      </c>
      <c r="C210" s="9" t="s">
        <v>338</v>
      </c>
      <c r="D210" s="9" t="s">
        <v>339</v>
      </c>
      <c r="E210" s="8"/>
      <c r="F210" s="24"/>
      <c r="G210" s="9" t="s">
        <v>217</v>
      </c>
      <c r="H210" s="64">
        <v>0.72087623999999995</v>
      </c>
      <c r="I210" s="191">
        <f t="shared" si="9"/>
        <v>0.84342520079999983</v>
      </c>
      <c r="J210" s="181">
        <f t="shared" si="8"/>
        <v>0.84342520079999983</v>
      </c>
      <c r="K210" s="221"/>
      <c r="L210" s="222"/>
    </row>
    <row r="211" spans="1:12" x14ac:dyDescent="0.25">
      <c r="A211" s="77">
        <v>200</v>
      </c>
      <c r="B211" s="9" t="s">
        <v>51</v>
      </c>
      <c r="C211" s="9" t="s">
        <v>1398</v>
      </c>
      <c r="D211" s="9" t="s">
        <v>1398</v>
      </c>
      <c r="E211" s="6" t="s">
        <v>279</v>
      </c>
      <c r="F211" s="24"/>
      <c r="G211" s="8" t="s">
        <v>113</v>
      </c>
      <c r="H211" s="64">
        <v>20.82580681034483</v>
      </c>
      <c r="I211" s="191">
        <f t="shared" si="9"/>
        <v>24.366193968103449</v>
      </c>
      <c r="J211" s="181">
        <f t="shared" si="8"/>
        <v>24.366193968103449</v>
      </c>
      <c r="K211" s="221"/>
      <c r="L211" s="222"/>
    </row>
    <row r="212" spans="1:12" x14ac:dyDescent="0.25">
      <c r="A212" s="76">
        <v>201</v>
      </c>
      <c r="B212" s="9" t="s">
        <v>51</v>
      </c>
      <c r="C212" s="9" t="s">
        <v>1399</v>
      </c>
      <c r="D212" s="9" t="s">
        <v>1399</v>
      </c>
      <c r="E212" s="6" t="s">
        <v>279</v>
      </c>
      <c r="F212" s="24"/>
      <c r="G212" s="8" t="s">
        <v>113</v>
      </c>
      <c r="H212" s="64">
        <v>37.186826974137929</v>
      </c>
      <c r="I212" s="191">
        <f t="shared" si="9"/>
        <v>43.508587559741372</v>
      </c>
      <c r="J212" s="181">
        <f t="shared" si="8"/>
        <v>43.508587559741372</v>
      </c>
      <c r="K212" s="221"/>
      <c r="L212" s="222"/>
    </row>
    <row r="213" spans="1:12" ht="28" x14ac:dyDescent="0.25">
      <c r="A213" s="77">
        <v>202</v>
      </c>
      <c r="B213" s="9" t="s">
        <v>51</v>
      </c>
      <c r="C213" s="17" t="s">
        <v>1400</v>
      </c>
      <c r="D213" s="9" t="s">
        <v>1400</v>
      </c>
      <c r="E213" s="6" t="s">
        <v>279</v>
      </c>
      <c r="F213" s="24"/>
      <c r="G213" s="8" t="s">
        <v>113</v>
      </c>
      <c r="H213" s="64">
        <v>184.63575863793102</v>
      </c>
      <c r="I213" s="191">
        <f t="shared" si="9"/>
        <v>216.02383760637929</v>
      </c>
      <c r="J213" s="181">
        <f t="shared" si="8"/>
        <v>216.02383760637929</v>
      </c>
      <c r="K213" s="221"/>
      <c r="L213" s="222"/>
    </row>
    <row r="214" spans="1:12" s="13" customFormat="1" ht="84" x14ac:dyDescent="0.25">
      <c r="A214" s="76">
        <v>203</v>
      </c>
      <c r="B214" s="9" t="s">
        <v>51</v>
      </c>
      <c r="C214" s="9" t="s">
        <v>354</v>
      </c>
      <c r="D214" s="9" t="s">
        <v>355</v>
      </c>
      <c r="E214" s="6" t="s">
        <v>279</v>
      </c>
      <c r="F214" s="24"/>
      <c r="G214" s="8" t="s">
        <v>113</v>
      </c>
      <c r="H214" s="155">
        <v>1720</v>
      </c>
      <c r="I214" s="193">
        <f t="shared" si="9"/>
        <v>2012.3999999999999</v>
      </c>
      <c r="J214" s="181">
        <f t="shared" si="8"/>
        <v>2012.3999999999999</v>
      </c>
      <c r="K214" s="221"/>
      <c r="L214" s="222"/>
    </row>
    <row r="215" spans="1:12" x14ac:dyDescent="0.25">
      <c r="A215" s="77">
        <v>204</v>
      </c>
      <c r="B215" s="9" t="s">
        <v>51</v>
      </c>
      <c r="C215" s="9" t="s">
        <v>356</v>
      </c>
      <c r="D215" s="9" t="s">
        <v>357</v>
      </c>
      <c r="E215" s="6" t="s">
        <v>279</v>
      </c>
      <c r="F215" s="24"/>
      <c r="G215" s="8" t="s">
        <v>290</v>
      </c>
      <c r="H215" s="64">
        <v>77.259</v>
      </c>
      <c r="I215" s="191">
        <f t="shared" si="9"/>
        <v>90.393029999999996</v>
      </c>
      <c r="J215" s="181">
        <f t="shared" si="8"/>
        <v>90.393029999999996</v>
      </c>
      <c r="K215" s="221"/>
      <c r="L215" s="222"/>
    </row>
    <row r="216" spans="1:12" ht="28" x14ac:dyDescent="0.25">
      <c r="A216" s="76">
        <v>205</v>
      </c>
      <c r="B216" s="9" t="s">
        <v>51</v>
      </c>
      <c r="C216" s="9" t="s">
        <v>358</v>
      </c>
      <c r="D216" s="9" t="s">
        <v>358</v>
      </c>
      <c r="E216" s="6" t="s">
        <v>282</v>
      </c>
      <c r="F216" s="24"/>
      <c r="G216" s="8" t="s">
        <v>290</v>
      </c>
      <c r="H216" s="64">
        <v>77.259</v>
      </c>
      <c r="I216" s="191">
        <f t="shared" si="9"/>
        <v>90.393029999999996</v>
      </c>
      <c r="J216" s="181">
        <f t="shared" si="8"/>
        <v>90.393029999999996</v>
      </c>
      <c r="K216" s="221"/>
      <c r="L216" s="222"/>
    </row>
    <row r="217" spans="1:12" x14ac:dyDescent="0.25">
      <c r="A217" s="77">
        <v>206</v>
      </c>
      <c r="B217" s="9" t="s">
        <v>51</v>
      </c>
      <c r="C217" s="9" t="s">
        <v>359</v>
      </c>
      <c r="D217" s="9" t="s">
        <v>360</v>
      </c>
      <c r="E217" s="6" t="s">
        <v>289</v>
      </c>
      <c r="F217" s="24"/>
      <c r="G217" s="8" t="s">
        <v>290</v>
      </c>
      <c r="H217" s="64">
        <v>164.22</v>
      </c>
      <c r="I217" s="191">
        <f t="shared" si="9"/>
        <v>192.13739999999999</v>
      </c>
      <c r="J217" s="181">
        <f t="shared" si="8"/>
        <v>192.13739999999999</v>
      </c>
      <c r="K217" s="221"/>
      <c r="L217" s="222"/>
    </row>
    <row r="218" spans="1:12" x14ac:dyDescent="0.25">
      <c r="A218" s="76">
        <v>207</v>
      </c>
      <c r="B218" s="9" t="s">
        <v>51</v>
      </c>
      <c r="C218" s="9" t="s">
        <v>361</v>
      </c>
      <c r="D218" s="9" t="s">
        <v>362</v>
      </c>
      <c r="E218" s="6"/>
      <c r="F218" s="24"/>
      <c r="G218" s="8" t="s">
        <v>290</v>
      </c>
      <c r="H218" s="64">
        <v>8.5680000000000014</v>
      </c>
      <c r="I218" s="191">
        <f t="shared" si="9"/>
        <v>10.024560000000001</v>
      </c>
      <c r="J218" s="181">
        <f t="shared" si="8"/>
        <v>10.024560000000001</v>
      </c>
      <c r="K218" s="221"/>
      <c r="L218" s="222"/>
    </row>
    <row r="219" spans="1:12" ht="28" x14ac:dyDescent="0.25">
      <c r="A219" s="77">
        <v>208</v>
      </c>
      <c r="B219" s="9" t="s">
        <v>51</v>
      </c>
      <c r="C219" s="9" t="s">
        <v>363</v>
      </c>
      <c r="D219" s="9" t="s">
        <v>364</v>
      </c>
      <c r="E219" s="6" t="s">
        <v>279</v>
      </c>
      <c r="F219" s="24"/>
      <c r="G219" s="8" t="s">
        <v>99</v>
      </c>
      <c r="H219" s="64">
        <v>60.068729070000003</v>
      </c>
      <c r="I219" s="191">
        <f t="shared" si="9"/>
        <v>70.280413011899995</v>
      </c>
      <c r="J219" s="181">
        <f t="shared" si="8"/>
        <v>70.280413011899995</v>
      </c>
      <c r="K219" s="221"/>
      <c r="L219" s="222"/>
    </row>
    <row r="220" spans="1:12" ht="28" x14ac:dyDescent="0.25">
      <c r="A220" s="76">
        <v>209</v>
      </c>
      <c r="B220" s="9" t="s">
        <v>51</v>
      </c>
      <c r="C220" s="9" t="s">
        <v>365</v>
      </c>
      <c r="D220" s="9" t="s">
        <v>366</v>
      </c>
      <c r="E220" s="6" t="s">
        <v>279</v>
      </c>
      <c r="F220" s="24"/>
      <c r="G220" s="8" t="s">
        <v>99</v>
      </c>
      <c r="H220" s="155">
        <v>93.88</v>
      </c>
      <c r="I220" s="193">
        <f t="shared" si="9"/>
        <v>109.83959999999999</v>
      </c>
      <c r="J220" s="181">
        <f t="shared" si="8"/>
        <v>109.83959999999999</v>
      </c>
      <c r="K220" s="221"/>
      <c r="L220" s="222"/>
    </row>
    <row r="221" spans="1:12" x14ac:dyDescent="0.25">
      <c r="A221" s="77">
        <v>210</v>
      </c>
      <c r="B221" s="9" t="s">
        <v>51</v>
      </c>
      <c r="C221" s="9" t="s">
        <v>367</v>
      </c>
      <c r="D221" s="9" t="s">
        <v>367</v>
      </c>
      <c r="E221" s="6" t="s">
        <v>289</v>
      </c>
      <c r="F221" s="24"/>
      <c r="G221" s="8"/>
      <c r="H221" s="155">
        <v>115</v>
      </c>
      <c r="I221" s="193">
        <f t="shared" si="9"/>
        <v>134.54999999999998</v>
      </c>
      <c r="J221" s="181">
        <f t="shared" si="8"/>
        <v>134.54999999999998</v>
      </c>
      <c r="K221" s="221"/>
      <c r="L221" s="222"/>
    </row>
    <row r="222" spans="1:12" ht="28" x14ac:dyDescent="0.25">
      <c r="A222" s="76">
        <v>211</v>
      </c>
      <c r="B222" s="9" t="s">
        <v>51</v>
      </c>
      <c r="C222" s="9" t="s">
        <v>368</v>
      </c>
      <c r="D222" s="9" t="s">
        <v>369</v>
      </c>
      <c r="E222" s="6" t="s">
        <v>279</v>
      </c>
      <c r="F222" s="24"/>
      <c r="G222" s="8" t="s">
        <v>99</v>
      </c>
      <c r="H222" s="155">
        <v>5</v>
      </c>
      <c r="I222" s="193">
        <f t="shared" si="9"/>
        <v>5.85</v>
      </c>
      <c r="J222" s="181">
        <f t="shared" si="8"/>
        <v>5.85</v>
      </c>
      <c r="K222" s="221"/>
      <c r="L222" s="222"/>
    </row>
    <row r="223" spans="1:12" ht="28" x14ac:dyDescent="0.25">
      <c r="A223" s="77">
        <v>212</v>
      </c>
      <c r="B223" s="9" t="s">
        <v>51</v>
      </c>
      <c r="C223" s="9" t="s">
        <v>370</v>
      </c>
      <c r="D223" s="9" t="s">
        <v>371</v>
      </c>
      <c r="E223" s="6" t="s">
        <v>279</v>
      </c>
      <c r="F223" s="24"/>
      <c r="G223" s="8" t="s">
        <v>99</v>
      </c>
      <c r="H223" s="64">
        <v>5.5020000000000007</v>
      </c>
      <c r="I223" s="191">
        <f t="shared" si="9"/>
        <v>6.4373400000000007</v>
      </c>
      <c r="J223" s="181">
        <f t="shared" si="8"/>
        <v>6.4373400000000007</v>
      </c>
      <c r="K223" s="221"/>
      <c r="L223" s="222"/>
    </row>
    <row r="224" spans="1:12" ht="28.5" thickBot="1" x14ac:dyDescent="0.3">
      <c r="A224" s="76">
        <v>213</v>
      </c>
      <c r="B224" s="68" t="s">
        <v>51</v>
      </c>
      <c r="C224" s="68" t="s">
        <v>1401</v>
      </c>
      <c r="D224" s="68" t="s">
        <v>372</v>
      </c>
      <c r="E224" s="72" t="s">
        <v>279</v>
      </c>
      <c r="F224" s="24"/>
      <c r="G224" s="69" t="s">
        <v>99</v>
      </c>
      <c r="H224" s="155">
        <v>120</v>
      </c>
      <c r="I224" s="195">
        <f t="shared" si="9"/>
        <v>140.39999999999998</v>
      </c>
      <c r="J224" s="182">
        <f t="shared" si="8"/>
        <v>140.39999999999998</v>
      </c>
      <c r="K224" s="223"/>
      <c r="L224" s="224"/>
    </row>
    <row r="225" spans="1:12" ht="39" customHeight="1" thickBot="1" x14ac:dyDescent="0.3">
      <c r="A225" s="207" t="s">
        <v>11</v>
      </c>
      <c r="B225" s="208"/>
      <c r="C225" s="208"/>
      <c r="D225" s="208"/>
      <c r="E225" s="208"/>
      <c r="F225" s="208"/>
      <c r="G225" s="208"/>
      <c r="H225" s="208"/>
      <c r="I225" s="208"/>
      <c r="J225" s="208"/>
      <c r="K225" s="208"/>
      <c r="L225" s="209"/>
    </row>
    <row r="226" spans="1:12" ht="66" customHeight="1" thickBot="1" x14ac:dyDescent="0.3">
      <c r="A226" s="216" t="s">
        <v>86</v>
      </c>
      <c r="B226" s="217"/>
      <c r="C226" s="217"/>
      <c r="D226" s="217"/>
      <c r="E226" s="217"/>
      <c r="F226" s="217"/>
      <c r="G226" s="217"/>
      <c r="H226" s="217"/>
      <c r="I226" s="218"/>
      <c r="J226" s="122"/>
      <c r="K226" s="73">
        <v>0.04</v>
      </c>
      <c r="L226" s="98">
        <f>K226*J226</f>
        <v>0</v>
      </c>
    </row>
    <row r="227" spans="1:12" ht="28" x14ac:dyDescent="0.25">
      <c r="A227" s="77">
        <v>214</v>
      </c>
      <c r="B227" s="29" t="s">
        <v>12</v>
      </c>
      <c r="C227" s="29" t="s">
        <v>806</v>
      </c>
      <c r="D227" s="29" t="s">
        <v>807</v>
      </c>
      <c r="E227" s="67"/>
      <c r="F227" s="25"/>
      <c r="G227" s="67" t="s">
        <v>116</v>
      </c>
      <c r="H227" s="64">
        <v>9.7879319999999996</v>
      </c>
      <c r="I227" s="190">
        <f t="shared" ref="I227:I290" si="10">H227*1.17</f>
        <v>11.451880439999998</v>
      </c>
      <c r="J227" s="180">
        <f>(1-$J$226)*I227</f>
        <v>11.451880439999998</v>
      </c>
      <c r="K227" s="219"/>
      <c r="L227" s="220"/>
    </row>
    <row r="228" spans="1:12" ht="28" x14ac:dyDescent="0.25">
      <c r="A228" s="76">
        <v>215</v>
      </c>
      <c r="B228" s="9" t="s">
        <v>12</v>
      </c>
      <c r="C228" s="9" t="s">
        <v>810</v>
      </c>
      <c r="D228" s="9" t="s">
        <v>811</v>
      </c>
      <c r="E228" s="8" t="s">
        <v>812</v>
      </c>
      <c r="F228" s="24" t="s">
        <v>1143</v>
      </c>
      <c r="G228" s="8" t="s">
        <v>222</v>
      </c>
      <c r="H228" s="64">
        <v>20.910581999999998</v>
      </c>
      <c r="I228" s="191">
        <f t="shared" si="10"/>
        <v>24.465380939999996</v>
      </c>
      <c r="J228" s="180">
        <f t="shared" ref="J228:J264" si="11">(1-$J$226)*I228</f>
        <v>24.465380939999996</v>
      </c>
      <c r="K228" s="221"/>
      <c r="L228" s="222"/>
    </row>
    <row r="229" spans="1:12" ht="28" x14ac:dyDescent="0.25">
      <c r="A229" s="77">
        <v>216</v>
      </c>
      <c r="B229" s="8" t="s">
        <v>12</v>
      </c>
      <c r="C229" s="8" t="s">
        <v>802</v>
      </c>
      <c r="D229" s="8" t="s">
        <v>803</v>
      </c>
      <c r="E229" s="8"/>
      <c r="F229" s="24"/>
      <c r="G229" s="8" t="s">
        <v>222</v>
      </c>
      <c r="H229" s="64">
        <v>4.8939659999999998</v>
      </c>
      <c r="I229" s="191">
        <f t="shared" si="10"/>
        <v>5.7259402199999991</v>
      </c>
      <c r="J229" s="180">
        <f t="shared" si="11"/>
        <v>5.7259402199999991</v>
      </c>
      <c r="K229" s="221"/>
      <c r="L229" s="222"/>
    </row>
    <row r="230" spans="1:12" ht="28" x14ac:dyDescent="0.25">
      <c r="A230" s="76">
        <v>217</v>
      </c>
      <c r="B230" s="8" t="s">
        <v>12</v>
      </c>
      <c r="C230" s="8" t="s">
        <v>802</v>
      </c>
      <c r="D230" s="8" t="s">
        <v>804</v>
      </c>
      <c r="E230" s="8"/>
      <c r="F230" s="24"/>
      <c r="G230" s="8" t="s">
        <v>805</v>
      </c>
      <c r="H230" s="64">
        <v>204.75</v>
      </c>
      <c r="I230" s="191">
        <f t="shared" si="10"/>
        <v>239.55749999999998</v>
      </c>
      <c r="J230" s="180">
        <f t="shared" si="11"/>
        <v>239.55749999999998</v>
      </c>
      <c r="K230" s="221"/>
      <c r="L230" s="222"/>
    </row>
    <row r="231" spans="1:12" ht="28" x14ac:dyDescent="0.25">
      <c r="A231" s="77">
        <v>218</v>
      </c>
      <c r="B231" s="8" t="s">
        <v>12</v>
      </c>
      <c r="C231" s="8" t="s">
        <v>808</v>
      </c>
      <c r="D231" s="8" t="s">
        <v>809</v>
      </c>
      <c r="E231" s="8"/>
      <c r="F231" s="24"/>
      <c r="G231" s="8" t="s">
        <v>222</v>
      </c>
      <c r="H231" s="64">
        <v>58.393912500000006</v>
      </c>
      <c r="I231" s="191">
        <f t="shared" si="10"/>
        <v>68.320877625000008</v>
      </c>
      <c r="J231" s="180">
        <f t="shared" si="11"/>
        <v>68.320877625000008</v>
      </c>
      <c r="K231" s="221"/>
      <c r="L231" s="222"/>
    </row>
    <row r="232" spans="1:12" ht="98" x14ac:dyDescent="0.25">
      <c r="A232" s="76">
        <v>219</v>
      </c>
      <c r="B232" s="9" t="s">
        <v>45</v>
      </c>
      <c r="C232" s="9" t="s">
        <v>704</v>
      </c>
      <c r="D232" s="9" t="s">
        <v>705</v>
      </c>
      <c r="E232" s="8"/>
      <c r="F232" s="24" t="s">
        <v>1144</v>
      </c>
      <c r="G232" s="8" t="s">
        <v>579</v>
      </c>
      <c r="H232" s="64">
        <v>1.7751749400000003</v>
      </c>
      <c r="I232" s="191">
        <f t="shared" si="10"/>
        <v>2.0769546798</v>
      </c>
      <c r="J232" s="180">
        <f t="shared" si="11"/>
        <v>2.0769546798</v>
      </c>
      <c r="K232" s="221"/>
      <c r="L232" s="222"/>
    </row>
    <row r="233" spans="1:12" ht="154" x14ac:dyDescent="0.25">
      <c r="A233" s="77">
        <v>220</v>
      </c>
      <c r="B233" s="9" t="s">
        <v>45</v>
      </c>
      <c r="C233" s="9" t="s">
        <v>706</v>
      </c>
      <c r="D233" s="9" t="s">
        <v>707</v>
      </c>
      <c r="E233" s="8"/>
      <c r="F233" s="24" t="s">
        <v>1145</v>
      </c>
      <c r="G233" s="8" t="s">
        <v>579</v>
      </c>
      <c r="H233" s="64">
        <v>2.4425339400000001</v>
      </c>
      <c r="I233" s="191">
        <f t="shared" si="10"/>
        <v>2.8577647098000001</v>
      </c>
      <c r="J233" s="180">
        <f t="shared" si="11"/>
        <v>2.8577647098000001</v>
      </c>
      <c r="K233" s="221"/>
      <c r="L233" s="222"/>
    </row>
    <row r="234" spans="1:12" ht="84" x14ac:dyDescent="0.25">
      <c r="A234" s="76">
        <v>221</v>
      </c>
      <c r="B234" s="9" t="s">
        <v>45</v>
      </c>
      <c r="C234" s="9" t="s">
        <v>708</v>
      </c>
      <c r="D234" s="9" t="s">
        <v>709</v>
      </c>
      <c r="E234" s="8"/>
      <c r="F234" s="24" t="s">
        <v>1146</v>
      </c>
      <c r="G234" s="8" t="s">
        <v>579</v>
      </c>
      <c r="H234" s="155">
        <v>45</v>
      </c>
      <c r="I234" s="191">
        <f t="shared" si="10"/>
        <v>52.65</v>
      </c>
      <c r="J234" s="180">
        <f t="shared" si="11"/>
        <v>52.65</v>
      </c>
      <c r="K234" s="221"/>
      <c r="L234" s="222"/>
    </row>
    <row r="235" spans="1:12" x14ac:dyDescent="0.25">
      <c r="A235" s="77">
        <v>222</v>
      </c>
      <c r="B235" s="9" t="s">
        <v>45</v>
      </c>
      <c r="C235" s="5" t="s">
        <v>710</v>
      </c>
      <c r="D235" s="5" t="s">
        <v>711</v>
      </c>
      <c r="E235" s="6"/>
      <c r="F235" s="24"/>
      <c r="G235" s="5" t="s">
        <v>569</v>
      </c>
      <c r="H235" s="155">
        <v>45</v>
      </c>
      <c r="I235" s="191">
        <f t="shared" si="10"/>
        <v>52.65</v>
      </c>
      <c r="J235" s="180">
        <f t="shared" si="11"/>
        <v>52.65</v>
      </c>
      <c r="K235" s="221"/>
      <c r="L235" s="222"/>
    </row>
    <row r="236" spans="1:12" x14ac:dyDescent="0.25">
      <c r="A236" s="76">
        <v>223</v>
      </c>
      <c r="B236" s="5" t="s">
        <v>45</v>
      </c>
      <c r="C236" s="8" t="s">
        <v>712</v>
      </c>
      <c r="D236" s="8" t="s">
        <v>713</v>
      </c>
      <c r="E236" s="6"/>
      <c r="F236" s="24"/>
      <c r="G236" s="8" t="s">
        <v>579</v>
      </c>
      <c r="H236" s="155">
        <v>45</v>
      </c>
      <c r="I236" s="191">
        <f t="shared" si="10"/>
        <v>52.65</v>
      </c>
      <c r="J236" s="180">
        <f t="shared" si="11"/>
        <v>52.65</v>
      </c>
      <c r="K236" s="221"/>
      <c r="L236" s="222"/>
    </row>
    <row r="237" spans="1:12" x14ac:dyDescent="0.25">
      <c r="A237" s="77">
        <v>224</v>
      </c>
      <c r="B237" s="5" t="s">
        <v>45</v>
      </c>
      <c r="C237" s="8" t="s">
        <v>712</v>
      </c>
      <c r="D237" s="8" t="s">
        <v>714</v>
      </c>
      <c r="E237" s="6"/>
      <c r="F237" s="24"/>
      <c r="G237" s="8" t="s">
        <v>579</v>
      </c>
      <c r="H237" s="155">
        <v>45</v>
      </c>
      <c r="I237" s="191">
        <f t="shared" si="10"/>
        <v>52.65</v>
      </c>
      <c r="J237" s="180">
        <f t="shared" si="11"/>
        <v>52.65</v>
      </c>
      <c r="K237" s="221"/>
      <c r="L237" s="222"/>
    </row>
    <row r="238" spans="1:12" x14ac:dyDescent="0.25">
      <c r="A238" s="76">
        <v>225</v>
      </c>
      <c r="B238" s="9" t="s">
        <v>45</v>
      </c>
      <c r="C238" s="9" t="s">
        <v>715</v>
      </c>
      <c r="D238" s="9" t="s">
        <v>712</v>
      </c>
      <c r="E238" s="8"/>
      <c r="F238" s="24"/>
      <c r="G238" s="8" t="s">
        <v>579</v>
      </c>
      <c r="H238" s="155">
        <v>45</v>
      </c>
      <c r="I238" s="191">
        <f t="shared" si="10"/>
        <v>52.65</v>
      </c>
      <c r="J238" s="180">
        <f t="shared" si="11"/>
        <v>52.65</v>
      </c>
      <c r="K238" s="221"/>
      <c r="L238" s="222"/>
    </row>
    <row r="239" spans="1:12" x14ac:dyDescent="0.25">
      <c r="A239" s="77">
        <v>226</v>
      </c>
      <c r="B239" s="9" t="s">
        <v>45</v>
      </c>
      <c r="C239" s="9" t="s">
        <v>716</v>
      </c>
      <c r="D239" s="9" t="s">
        <v>717</v>
      </c>
      <c r="E239" s="8"/>
      <c r="F239" s="24"/>
      <c r="G239" s="8" t="s">
        <v>579</v>
      </c>
      <c r="H239" s="64">
        <v>88.536293999999998</v>
      </c>
      <c r="I239" s="191">
        <f t="shared" si="10"/>
        <v>103.58746398</v>
      </c>
      <c r="J239" s="180">
        <f t="shared" si="11"/>
        <v>103.58746398</v>
      </c>
      <c r="K239" s="221"/>
      <c r="L239" s="222"/>
    </row>
    <row r="240" spans="1:12" x14ac:dyDescent="0.25">
      <c r="A240" s="76">
        <v>227</v>
      </c>
      <c r="B240" s="8" t="s">
        <v>45</v>
      </c>
      <c r="C240" s="8" t="s">
        <v>718</v>
      </c>
      <c r="D240" s="8" t="s">
        <v>718</v>
      </c>
      <c r="E240" s="8"/>
      <c r="F240" s="24"/>
      <c r="G240" s="8" t="s">
        <v>579</v>
      </c>
      <c r="H240" s="64">
        <v>10.394622</v>
      </c>
      <c r="I240" s="191">
        <f t="shared" si="10"/>
        <v>12.161707739999999</v>
      </c>
      <c r="J240" s="180">
        <f t="shared" si="11"/>
        <v>12.161707739999999</v>
      </c>
      <c r="K240" s="221"/>
      <c r="L240" s="222"/>
    </row>
    <row r="241" spans="1:12" x14ac:dyDescent="0.25">
      <c r="A241" s="77">
        <v>228</v>
      </c>
      <c r="B241" s="9" t="s">
        <v>45</v>
      </c>
      <c r="C241" s="8" t="s">
        <v>799</v>
      </c>
      <c r="D241" s="8" t="s">
        <v>800</v>
      </c>
      <c r="E241" s="8"/>
      <c r="F241" s="24"/>
      <c r="G241" s="8" t="s">
        <v>801</v>
      </c>
      <c r="H241" s="64">
        <v>205.82969400000002</v>
      </c>
      <c r="I241" s="191">
        <f t="shared" si="10"/>
        <v>240.82074198000001</v>
      </c>
      <c r="J241" s="180">
        <f t="shared" si="11"/>
        <v>240.82074198000001</v>
      </c>
      <c r="K241" s="221"/>
      <c r="L241" s="222"/>
    </row>
    <row r="242" spans="1:12" ht="70" x14ac:dyDescent="0.25">
      <c r="A242" s="76">
        <v>229</v>
      </c>
      <c r="B242" s="10" t="s">
        <v>47</v>
      </c>
      <c r="C242" s="8" t="s">
        <v>1402</v>
      </c>
      <c r="D242" s="8" t="s">
        <v>1403</v>
      </c>
      <c r="E242" s="49"/>
      <c r="F242" s="24" t="s">
        <v>1147</v>
      </c>
      <c r="G242" s="8" t="s">
        <v>579</v>
      </c>
      <c r="H242" s="155">
        <v>60</v>
      </c>
      <c r="I242" s="193">
        <f t="shared" si="10"/>
        <v>70.199999999999989</v>
      </c>
      <c r="J242" s="181">
        <f t="shared" si="11"/>
        <v>70.199999999999989</v>
      </c>
      <c r="K242" s="221"/>
      <c r="L242" s="222"/>
    </row>
    <row r="243" spans="1:12" ht="56" x14ac:dyDescent="0.25">
      <c r="A243" s="77">
        <v>230</v>
      </c>
      <c r="B243" s="10" t="s">
        <v>17</v>
      </c>
      <c r="C243" s="8" t="s">
        <v>819</v>
      </c>
      <c r="D243" s="8" t="s">
        <v>820</v>
      </c>
      <c r="E243" s="8"/>
      <c r="F243" s="24"/>
      <c r="G243" s="8" t="s">
        <v>579</v>
      </c>
      <c r="H243" s="64">
        <v>23.357565000000001</v>
      </c>
      <c r="I243" s="191">
        <f t="shared" si="10"/>
        <v>27.328351049999998</v>
      </c>
      <c r="J243" s="181">
        <f t="shared" si="11"/>
        <v>27.328351049999998</v>
      </c>
      <c r="K243" s="221"/>
      <c r="L243" s="222"/>
    </row>
    <row r="244" spans="1:12" ht="28" x14ac:dyDescent="0.25">
      <c r="A244" s="76">
        <v>231</v>
      </c>
      <c r="B244" s="10" t="s">
        <v>17</v>
      </c>
      <c r="C244" s="8" t="s">
        <v>869</v>
      </c>
      <c r="D244" s="8" t="s">
        <v>870</v>
      </c>
      <c r="E244" s="8"/>
      <c r="F244" s="24"/>
      <c r="G244" s="8" t="s">
        <v>579</v>
      </c>
      <c r="H244" s="64">
        <v>13.125</v>
      </c>
      <c r="I244" s="191">
        <f t="shared" si="10"/>
        <v>15.356249999999999</v>
      </c>
      <c r="J244" s="181">
        <f t="shared" si="11"/>
        <v>15.356249999999999</v>
      </c>
      <c r="K244" s="221"/>
      <c r="L244" s="222"/>
    </row>
    <row r="245" spans="1:12" ht="28" x14ac:dyDescent="0.25">
      <c r="A245" s="77">
        <v>232</v>
      </c>
      <c r="B245" s="10" t="s">
        <v>17</v>
      </c>
      <c r="C245" s="8" t="s">
        <v>871</v>
      </c>
      <c r="D245" s="8" t="s">
        <v>872</v>
      </c>
      <c r="E245" s="8"/>
      <c r="F245" s="24"/>
      <c r="G245" s="8" t="s">
        <v>579</v>
      </c>
      <c r="H245" s="64">
        <v>26.25</v>
      </c>
      <c r="I245" s="191">
        <f t="shared" si="10"/>
        <v>30.712499999999999</v>
      </c>
      <c r="J245" s="181">
        <f t="shared" si="11"/>
        <v>30.712499999999999</v>
      </c>
      <c r="K245" s="221"/>
      <c r="L245" s="222"/>
    </row>
    <row r="246" spans="1:12" ht="70" x14ac:dyDescent="0.25">
      <c r="A246" s="76">
        <v>233</v>
      </c>
      <c r="B246" s="10" t="s">
        <v>17</v>
      </c>
      <c r="C246" s="8" t="s">
        <v>873</v>
      </c>
      <c r="D246" s="8" t="s">
        <v>874</v>
      </c>
      <c r="E246" s="8"/>
      <c r="F246" s="24" t="s">
        <v>1103</v>
      </c>
      <c r="G246" s="10" t="s">
        <v>579</v>
      </c>
      <c r="H246" s="64">
        <v>17.619824249999997</v>
      </c>
      <c r="I246" s="191">
        <f t="shared" si="10"/>
        <v>20.615194372499996</v>
      </c>
      <c r="J246" s="181">
        <f t="shared" si="11"/>
        <v>20.615194372499996</v>
      </c>
      <c r="K246" s="221"/>
      <c r="L246" s="222"/>
    </row>
    <row r="247" spans="1:12" ht="70" x14ac:dyDescent="0.25">
      <c r="A247" s="77">
        <v>234</v>
      </c>
      <c r="B247" s="10" t="s">
        <v>17</v>
      </c>
      <c r="C247" s="8" t="s">
        <v>875</v>
      </c>
      <c r="D247" s="8" t="s">
        <v>874</v>
      </c>
      <c r="E247" s="8"/>
      <c r="F247" s="24" t="s">
        <v>1148</v>
      </c>
      <c r="G247" s="10" t="s">
        <v>579</v>
      </c>
      <c r="H247" s="64">
        <v>21.152250000000002</v>
      </c>
      <c r="I247" s="191">
        <f t="shared" si="10"/>
        <v>24.748132500000001</v>
      </c>
      <c r="J247" s="181">
        <f t="shared" si="11"/>
        <v>24.748132500000001</v>
      </c>
      <c r="K247" s="221"/>
      <c r="L247" s="222"/>
    </row>
    <row r="248" spans="1:12" ht="56" x14ac:dyDescent="0.25">
      <c r="A248" s="76">
        <v>235</v>
      </c>
      <c r="B248" s="10" t="s">
        <v>17</v>
      </c>
      <c r="C248" s="8" t="s">
        <v>876</v>
      </c>
      <c r="D248" s="8" t="s">
        <v>877</v>
      </c>
      <c r="E248" s="8"/>
      <c r="F248" s="24"/>
      <c r="G248" s="10" t="s">
        <v>579</v>
      </c>
      <c r="H248" s="64">
        <v>36.466479000000007</v>
      </c>
      <c r="I248" s="191">
        <f t="shared" si="10"/>
        <v>42.665780430000005</v>
      </c>
      <c r="J248" s="181">
        <f t="shared" si="11"/>
        <v>42.665780430000005</v>
      </c>
      <c r="K248" s="221"/>
      <c r="L248" s="222"/>
    </row>
    <row r="249" spans="1:12" ht="70" x14ac:dyDescent="0.25">
      <c r="A249" s="77">
        <v>236</v>
      </c>
      <c r="B249" s="10" t="s">
        <v>17</v>
      </c>
      <c r="C249" s="8" t="s">
        <v>878</v>
      </c>
      <c r="D249" s="8" t="s">
        <v>879</v>
      </c>
      <c r="E249" s="8"/>
      <c r="F249" s="24"/>
      <c r="G249" s="10" t="s">
        <v>579</v>
      </c>
      <c r="H249" s="64">
        <v>33.131474250000004</v>
      </c>
      <c r="I249" s="191">
        <f t="shared" si="10"/>
        <v>38.763824872500003</v>
      </c>
      <c r="J249" s="181">
        <f t="shared" si="11"/>
        <v>38.763824872500003</v>
      </c>
      <c r="K249" s="221"/>
      <c r="L249" s="222"/>
    </row>
    <row r="250" spans="1:12" ht="70" x14ac:dyDescent="0.25">
      <c r="A250" s="76">
        <v>237</v>
      </c>
      <c r="B250" s="10" t="s">
        <v>17</v>
      </c>
      <c r="C250" s="8" t="s">
        <v>880</v>
      </c>
      <c r="D250" s="8" t="s">
        <v>881</v>
      </c>
      <c r="E250" s="8"/>
      <c r="F250" s="24" t="s">
        <v>1149</v>
      </c>
      <c r="G250" s="10" t="s">
        <v>579</v>
      </c>
      <c r="H250" s="64">
        <v>30.381681750000006</v>
      </c>
      <c r="I250" s="191">
        <f t="shared" si="10"/>
        <v>35.546567647500005</v>
      </c>
      <c r="J250" s="181">
        <f t="shared" si="11"/>
        <v>35.546567647500005</v>
      </c>
      <c r="K250" s="221"/>
      <c r="L250" s="222"/>
    </row>
    <row r="251" spans="1:12" s="13" customFormat="1" ht="84" x14ac:dyDescent="0.25">
      <c r="A251" s="77">
        <v>238</v>
      </c>
      <c r="B251" s="8" t="s">
        <v>17</v>
      </c>
      <c r="C251" s="8" t="s">
        <v>1214</v>
      </c>
      <c r="D251" s="8" t="s">
        <v>1360</v>
      </c>
      <c r="E251" s="8"/>
      <c r="F251" s="24"/>
      <c r="G251" s="8" t="s">
        <v>579</v>
      </c>
      <c r="H251" s="64">
        <v>30.381681750000006</v>
      </c>
      <c r="I251" s="191">
        <f t="shared" si="10"/>
        <v>35.546567647500005</v>
      </c>
      <c r="J251" s="181">
        <f t="shared" si="11"/>
        <v>35.546567647500005</v>
      </c>
      <c r="K251" s="221"/>
      <c r="L251" s="222"/>
    </row>
    <row r="252" spans="1:12" ht="70" x14ac:dyDescent="0.25">
      <c r="A252" s="76">
        <v>239</v>
      </c>
      <c r="B252" s="10" t="s">
        <v>17</v>
      </c>
      <c r="C252" s="8" t="s">
        <v>882</v>
      </c>
      <c r="D252" s="8" t="s">
        <v>881</v>
      </c>
      <c r="E252" s="8"/>
      <c r="F252" s="24" t="s">
        <v>1149</v>
      </c>
      <c r="G252" s="10" t="s">
        <v>579</v>
      </c>
      <c r="H252" s="64">
        <v>42.375007500000009</v>
      </c>
      <c r="I252" s="191">
        <f t="shared" si="10"/>
        <v>49.578758775000011</v>
      </c>
      <c r="J252" s="181">
        <f t="shared" si="11"/>
        <v>49.578758775000011</v>
      </c>
      <c r="K252" s="221"/>
      <c r="L252" s="222"/>
    </row>
    <row r="253" spans="1:12" ht="56" x14ac:dyDescent="0.25">
      <c r="A253" s="77">
        <v>240</v>
      </c>
      <c r="B253" s="9" t="s">
        <v>17</v>
      </c>
      <c r="C253" s="8" t="s">
        <v>883</v>
      </c>
      <c r="D253" s="8" t="s">
        <v>884</v>
      </c>
      <c r="E253" s="8"/>
      <c r="F253" s="24"/>
      <c r="G253" s="10" t="s">
        <v>579</v>
      </c>
      <c r="H253" s="64">
        <v>10.089623249999999</v>
      </c>
      <c r="I253" s="191">
        <f t="shared" si="10"/>
        <v>11.804859202499998</v>
      </c>
      <c r="J253" s="181">
        <f t="shared" si="11"/>
        <v>11.804859202499998</v>
      </c>
      <c r="K253" s="221"/>
      <c r="L253" s="222"/>
    </row>
    <row r="254" spans="1:12" ht="56" x14ac:dyDescent="0.25">
      <c r="A254" s="76">
        <v>241</v>
      </c>
      <c r="B254" s="9" t="s">
        <v>17</v>
      </c>
      <c r="C254" s="8" t="s">
        <v>885</v>
      </c>
      <c r="D254" s="8" t="s">
        <v>886</v>
      </c>
      <c r="E254" s="8"/>
      <c r="F254" s="24"/>
      <c r="G254" s="10" t="s">
        <v>579</v>
      </c>
      <c r="H254" s="64">
        <v>24.166445624999998</v>
      </c>
      <c r="I254" s="191">
        <f t="shared" si="10"/>
        <v>28.274741381249996</v>
      </c>
      <c r="J254" s="181">
        <f t="shared" si="11"/>
        <v>28.274741381249996</v>
      </c>
      <c r="K254" s="221"/>
      <c r="L254" s="222"/>
    </row>
    <row r="255" spans="1:12" ht="56" x14ac:dyDescent="0.25">
      <c r="A255" s="77">
        <v>242</v>
      </c>
      <c r="B255" s="9" t="s">
        <v>17</v>
      </c>
      <c r="C255" s="8" t="s">
        <v>887</v>
      </c>
      <c r="D255" s="8" t="s">
        <v>888</v>
      </c>
      <c r="E255" s="8"/>
      <c r="F255" s="24"/>
      <c r="G255" s="10" t="s">
        <v>579</v>
      </c>
      <c r="H255" s="64">
        <v>17.937108000000002</v>
      </c>
      <c r="I255" s="191">
        <f t="shared" si="10"/>
        <v>20.98641636</v>
      </c>
      <c r="J255" s="181">
        <f t="shared" si="11"/>
        <v>20.98641636</v>
      </c>
      <c r="K255" s="221"/>
      <c r="L255" s="222"/>
    </row>
    <row r="256" spans="1:12" ht="56" x14ac:dyDescent="0.25">
      <c r="A256" s="76">
        <v>243</v>
      </c>
      <c r="B256" s="9" t="s">
        <v>17</v>
      </c>
      <c r="C256" s="8" t="s">
        <v>889</v>
      </c>
      <c r="D256" s="8" t="s">
        <v>890</v>
      </c>
      <c r="E256" s="8"/>
      <c r="F256" s="24"/>
      <c r="G256" s="10" t="s">
        <v>579</v>
      </c>
      <c r="H256" s="64">
        <v>42.544225500000003</v>
      </c>
      <c r="I256" s="191">
        <f t="shared" si="10"/>
        <v>49.776743834999998</v>
      </c>
      <c r="J256" s="181">
        <f t="shared" si="11"/>
        <v>49.776743834999998</v>
      </c>
      <c r="K256" s="221"/>
      <c r="L256" s="222"/>
    </row>
    <row r="257" spans="1:12" ht="56" x14ac:dyDescent="0.25">
      <c r="A257" s="77">
        <v>244</v>
      </c>
      <c r="B257" s="9" t="s">
        <v>17</v>
      </c>
      <c r="C257" s="8" t="s">
        <v>891</v>
      </c>
      <c r="D257" s="8" t="s">
        <v>892</v>
      </c>
      <c r="E257" s="8"/>
      <c r="F257" s="24"/>
      <c r="G257" s="10" t="s">
        <v>579</v>
      </c>
      <c r="H257" s="64">
        <v>46.534950000000002</v>
      </c>
      <c r="I257" s="191">
        <f t="shared" si="10"/>
        <v>54.445891500000002</v>
      </c>
      <c r="J257" s="181">
        <f t="shared" si="11"/>
        <v>54.445891500000002</v>
      </c>
      <c r="K257" s="221"/>
      <c r="L257" s="222"/>
    </row>
    <row r="258" spans="1:12" ht="28" x14ac:dyDescent="0.25">
      <c r="A258" s="76">
        <v>245</v>
      </c>
      <c r="B258" s="9" t="s">
        <v>17</v>
      </c>
      <c r="C258" s="9" t="s">
        <v>866</v>
      </c>
      <c r="D258" s="9" t="s">
        <v>866</v>
      </c>
      <c r="E258" s="8"/>
      <c r="F258" s="24"/>
      <c r="G258" s="8" t="s">
        <v>579</v>
      </c>
      <c r="H258" s="64">
        <v>39.9</v>
      </c>
      <c r="I258" s="191">
        <f t="shared" si="10"/>
        <v>46.682999999999993</v>
      </c>
      <c r="J258" s="181">
        <f t="shared" si="11"/>
        <v>46.682999999999993</v>
      </c>
      <c r="K258" s="221"/>
      <c r="L258" s="222"/>
    </row>
    <row r="259" spans="1:12" x14ac:dyDescent="0.25">
      <c r="A259" s="77">
        <v>246</v>
      </c>
      <c r="B259" s="9" t="s">
        <v>17</v>
      </c>
      <c r="C259" s="8" t="s">
        <v>867</v>
      </c>
      <c r="D259" s="8" t="s">
        <v>868</v>
      </c>
      <c r="E259" s="8"/>
      <c r="F259" s="24"/>
      <c r="G259" s="8" t="s">
        <v>579</v>
      </c>
      <c r="H259" s="64">
        <v>9.6337500000000009</v>
      </c>
      <c r="I259" s="191">
        <f t="shared" si="10"/>
        <v>11.271487500000001</v>
      </c>
      <c r="J259" s="181">
        <f t="shared" si="11"/>
        <v>11.271487500000001</v>
      </c>
      <c r="K259" s="221"/>
      <c r="L259" s="222"/>
    </row>
    <row r="260" spans="1:12" ht="28" x14ac:dyDescent="0.25">
      <c r="A260" s="76">
        <v>247</v>
      </c>
      <c r="B260" s="9" t="s">
        <v>46</v>
      </c>
      <c r="C260" s="9" t="s">
        <v>762</v>
      </c>
      <c r="D260" s="9" t="s">
        <v>762</v>
      </c>
      <c r="E260" s="6"/>
      <c r="F260" s="24"/>
      <c r="G260" s="6" t="s">
        <v>569</v>
      </c>
      <c r="H260" s="64">
        <v>149.38565558422459</v>
      </c>
      <c r="I260" s="191">
        <f t="shared" si="10"/>
        <v>174.78121703354276</v>
      </c>
      <c r="J260" s="181">
        <f t="shared" si="11"/>
        <v>174.78121703354276</v>
      </c>
      <c r="K260" s="221"/>
      <c r="L260" s="222"/>
    </row>
    <row r="261" spans="1:12" ht="28" x14ac:dyDescent="0.25">
      <c r="A261" s="77">
        <v>248</v>
      </c>
      <c r="B261" s="9" t="s">
        <v>46</v>
      </c>
      <c r="C261" s="9" t="s">
        <v>821</v>
      </c>
      <c r="D261" s="9" t="s">
        <v>822</v>
      </c>
      <c r="E261" s="8"/>
      <c r="F261" s="24"/>
      <c r="G261" s="8" t="s">
        <v>579</v>
      </c>
      <c r="H261" s="64">
        <v>19.464637500000002</v>
      </c>
      <c r="I261" s="191">
        <f t="shared" si="10"/>
        <v>22.773625875</v>
      </c>
      <c r="J261" s="181">
        <f t="shared" si="11"/>
        <v>22.773625875</v>
      </c>
      <c r="K261" s="221"/>
      <c r="L261" s="222"/>
    </row>
    <row r="262" spans="1:12" ht="28" x14ac:dyDescent="0.25">
      <c r="A262" s="76">
        <v>249</v>
      </c>
      <c r="B262" s="9" t="s">
        <v>49</v>
      </c>
      <c r="C262" s="9" t="s">
        <v>860</v>
      </c>
      <c r="D262" s="9" t="s">
        <v>861</v>
      </c>
      <c r="E262" s="8"/>
      <c r="F262" s="24"/>
      <c r="G262" s="8" t="s">
        <v>579</v>
      </c>
      <c r="H262" s="64">
        <v>28.939113000000003</v>
      </c>
      <c r="I262" s="191">
        <f t="shared" si="10"/>
        <v>33.858762210000002</v>
      </c>
      <c r="J262" s="181">
        <f t="shared" si="11"/>
        <v>33.858762210000002</v>
      </c>
      <c r="K262" s="221"/>
      <c r="L262" s="222"/>
    </row>
    <row r="263" spans="1:12" ht="28" x14ac:dyDescent="0.25">
      <c r="A263" s="77">
        <v>250</v>
      </c>
      <c r="B263" s="9" t="s">
        <v>49</v>
      </c>
      <c r="C263" s="9" t="s">
        <v>862</v>
      </c>
      <c r="D263" s="9" t="s">
        <v>863</v>
      </c>
      <c r="E263" s="8"/>
      <c r="F263" s="24"/>
      <c r="G263" s="8" t="s">
        <v>579</v>
      </c>
      <c r="H263" s="64">
        <v>19.575863999999999</v>
      </c>
      <c r="I263" s="191">
        <f t="shared" si="10"/>
        <v>22.903760879999997</v>
      </c>
      <c r="J263" s="181">
        <f t="shared" si="11"/>
        <v>22.903760879999997</v>
      </c>
      <c r="K263" s="221"/>
      <c r="L263" s="222"/>
    </row>
    <row r="264" spans="1:12" ht="28.5" thickBot="1" x14ac:dyDescent="0.3">
      <c r="A264" s="76">
        <v>251</v>
      </c>
      <c r="B264" s="68" t="s">
        <v>49</v>
      </c>
      <c r="C264" s="68" t="s">
        <v>864</v>
      </c>
      <c r="D264" s="68" t="s">
        <v>865</v>
      </c>
      <c r="E264" s="69"/>
      <c r="F264" s="24"/>
      <c r="G264" s="69" t="s">
        <v>579</v>
      </c>
      <c r="H264" s="64">
        <v>16.016615999999999</v>
      </c>
      <c r="I264" s="192">
        <f t="shared" si="10"/>
        <v>18.739440719999997</v>
      </c>
      <c r="J264" s="182">
        <f t="shared" si="11"/>
        <v>18.739440719999997</v>
      </c>
      <c r="K264" s="221"/>
      <c r="L264" s="222"/>
    </row>
    <row r="265" spans="1:12" ht="63.75" customHeight="1" thickBot="1" x14ac:dyDescent="0.3">
      <c r="A265" s="213" t="s">
        <v>15</v>
      </c>
      <c r="B265" s="214"/>
      <c r="C265" s="214"/>
      <c r="D265" s="214"/>
      <c r="E265" s="214"/>
      <c r="F265" s="214"/>
      <c r="G265" s="214"/>
      <c r="H265" s="214"/>
      <c r="I265" s="215"/>
      <c r="J265" s="122"/>
      <c r="K265" s="73">
        <v>0.05</v>
      </c>
      <c r="L265" s="98">
        <f>K265*J265</f>
        <v>0</v>
      </c>
    </row>
    <row r="266" spans="1:12" ht="56" x14ac:dyDescent="0.25">
      <c r="A266" s="77">
        <v>252</v>
      </c>
      <c r="B266" s="67" t="s">
        <v>15</v>
      </c>
      <c r="C266" s="67" t="s">
        <v>823</v>
      </c>
      <c r="D266" s="67" t="s">
        <v>824</v>
      </c>
      <c r="E266" s="67"/>
      <c r="F266" s="25"/>
      <c r="G266" s="67" t="s">
        <v>113</v>
      </c>
      <c r="H266" s="64">
        <v>13.3026894</v>
      </c>
      <c r="I266" s="190">
        <f t="shared" si="10"/>
        <v>15.564146597999999</v>
      </c>
      <c r="J266" s="180">
        <f>(1-$J$265)*I266</f>
        <v>15.564146597999999</v>
      </c>
      <c r="K266" s="221"/>
      <c r="L266" s="222"/>
    </row>
    <row r="267" spans="1:12" ht="56" x14ac:dyDescent="0.25">
      <c r="A267" s="76">
        <v>253</v>
      </c>
      <c r="B267" s="8" t="s">
        <v>15</v>
      </c>
      <c r="C267" s="8" t="s">
        <v>825</v>
      </c>
      <c r="D267" s="8" t="s">
        <v>826</v>
      </c>
      <c r="E267" s="8"/>
      <c r="F267" s="24"/>
      <c r="G267" s="8" t="s">
        <v>113</v>
      </c>
      <c r="H267" s="64">
        <v>22.200809399999997</v>
      </c>
      <c r="I267" s="191">
        <f t="shared" si="10"/>
        <v>25.974946997999997</v>
      </c>
      <c r="J267" s="181">
        <f t="shared" ref="J267:J286" si="12">(1-$J$265)*I267</f>
        <v>25.974946997999997</v>
      </c>
      <c r="K267" s="221"/>
      <c r="L267" s="222"/>
    </row>
    <row r="268" spans="1:12" ht="56" x14ac:dyDescent="0.25">
      <c r="A268" s="77">
        <v>254</v>
      </c>
      <c r="B268" s="8" t="s">
        <v>15</v>
      </c>
      <c r="C268" s="8" t="s">
        <v>827</v>
      </c>
      <c r="D268" s="8" t="s">
        <v>828</v>
      </c>
      <c r="E268" s="8"/>
      <c r="F268" s="24"/>
      <c r="G268" s="8" t="s">
        <v>113</v>
      </c>
      <c r="H268" s="64">
        <v>80.078630939999996</v>
      </c>
      <c r="I268" s="191">
        <f t="shared" si="10"/>
        <v>93.691998199799997</v>
      </c>
      <c r="J268" s="181">
        <f t="shared" si="12"/>
        <v>93.691998199799997</v>
      </c>
      <c r="K268" s="221"/>
      <c r="L268" s="222"/>
    </row>
    <row r="269" spans="1:12" ht="56" x14ac:dyDescent="0.25">
      <c r="A269" s="76">
        <v>255</v>
      </c>
      <c r="B269" s="8" t="s">
        <v>15</v>
      </c>
      <c r="C269" s="8" t="s">
        <v>829</v>
      </c>
      <c r="D269" s="8" t="s">
        <v>830</v>
      </c>
      <c r="E269" s="8"/>
      <c r="F269" s="24"/>
      <c r="G269" s="8" t="s">
        <v>113</v>
      </c>
      <c r="H269" s="64">
        <v>209.40835608</v>
      </c>
      <c r="I269" s="191">
        <f t="shared" si="10"/>
        <v>245.00777661359999</v>
      </c>
      <c r="J269" s="181">
        <f t="shared" si="12"/>
        <v>245.00777661359999</v>
      </c>
      <c r="K269" s="221"/>
      <c r="L269" s="222"/>
    </row>
    <row r="270" spans="1:12" ht="56" x14ac:dyDescent="0.25">
      <c r="A270" s="77">
        <v>256</v>
      </c>
      <c r="B270" s="8" t="s">
        <v>15</v>
      </c>
      <c r="C270" s="8" t="s">
        <v>831</v>
      </c>
      <c r="D270" s="8" t="s">
        <v>832</v>
      </c>
      <c r="E270" s="8"/>
      <c r="F270" s="24"/>
      <c r="G270" s="8" t="s">
        <v>113</v>
      </c>
      <c r="H270" s="64">
        <v>177.517494</v>
      </c>
      <c r="I270" s="191">
        <f t="shared" si="10"/>
        <v>207.69546797999999</v>
      </c>
      <c r="J270" s="181">
        <f t="shared" si="12"/>
        <v>207.69546797999999</v>
      </c>
      <c r="K270" s="221"/>
      <c r="L270" s="222"/>
    </row>
    <row r="271" spans="1:12" ht="84" x14ac:dyDescent="0.25">
      <c r="A271" s="76">
        <v>257</v>
      </c>
      <c r="B271" s="8" t="s">
        <v>15</v>
      </c>
      <c r="C271" s="8" t="s">
        <v>833</v>
      </c>
      <c r="D271" s="8" t="s">
        <v>834</v>
      </c>
      <c r="E271" s="8"/>
      <c r="F271" s="24"/>
      <c r="G271" s="8" t="s">
        <v>113</v>
      </c>
      <c r="H271" s="64">
        <v>76.510484820000016</v>
      </c>
      <c r="I271" s="191">
        <f t="shared" si="10"/>
        <v>89.517267239400013</v>
      </c>
      <c r="J271" s="181">
        <f t="shared" si="12"/>
        <v>89.517267239400013</v>
      </c>
      <c r="K271" s="221"/>
      <c r="L271" s="222"/>
    </row>
    <row r="272" spans="1:12" ht="98" x14ac:dyDescent="0.25">
      <c r="A272" s="77">
        <v>258</v>
      </c>
      <c r="B272" s="8" t="s">
        <v>15</v>
      </c>
      <c r="C272" s="8" t="s">
        <v>835</v>
      </c>
      <c r="D272" s="8" t="s">
        <v>836</v>
      </c>
      <c r="E272" s="8"/>
      <c r="F272" s="24"/>
      <c r="G272" s="8" t="s">
        <v>113</v>
      </c>
      <c r="H272" s="64">
        <v>80.083079999999995</v>
      </c>
      <c r="I272" s="191">
        <f t="shared" si="10"/>
        <v>93.697203599999995</v>
      </c>
      <c r="J272" s="181">
        <f t="shared" si="12"/>
        <v>93.697203599999995</v>
      </c>
      <c r="K272" s="221"/>
      <c r="L272" s="222"/>
    </row>
    <row r="273" spans="1:12" ht="98" x14ac:dyDescent="0.25">
      <c r="A273" s="76">
        <v>259</v>
      </c>
      <c r="B273" s="8" t="s">
        <v>15</v>
      </c>
      <c r="C273" s="8" t="s">
        <v>837</v>
      </c>
      <c r="D273" s="8" t="s">
        <v>838</v>
      </c>
      <c r="E273" s="8"/>
      <c r="F273" s="24"/>
      <c r="G273" s="8" t="s">
        <v>113</v>
      </c>
      <c r="H273" s="64">
        <v>201.35555748000002</v>
      </c>
      <c r="I273" s="191">
        <f t="shared" si="10"/>
        <v>235.58600225160001</v>
      </c>
      <c r="J273" s="181">
        <f t="shared" si="12"/>
        <v>235.58600225160001</v>
      </c>
      <c r="K273" s="221"/>
      <c r="L273" s="222"/>
    </row>
    <row r="274" spans="1:12" ht="98" x14ac:dyDescent="0.25">
      <c r="A274" s="77">
        <v>260</v>
      </c>
      <c r="B274" s="8" t="s">
        <v>15</v>
      </c>
      <c r="C274" s="8" t="s">
        <v>839</v>
      </c>
      <c r="D274" s="8" t="s">
        <v>840</v>
      </c>
      <c r="E274" s="8"/>
      <c r="F274" s="24"/>
      <c r="G274" s="8" t="s">
        <v>113</v>
      </c>
      <c r="H274" s="64">
        <v>422.66070000000002</v>
      </c>
      <c r="I274" s="191">
        <f t="shared" si="10"/>
        <v>494.51301899999999</v>
      </c>
      <c r="J274" s="181">
        <f t="shared" si="12"/>
        <v>494.51301899999999</v>
      </c>
      <c r="K274" s="221"/>
      <c r="L274" s="222"/>
    </row>
    <row r="275" spans="1:12" ht="98" x14ac:dyDescent="0.25">
      <c r="A275" s="76">
        <v>261</v>
      </c>
      <c r="B275" s="8" t="s">
        <v>15</v>
      </c>
      <c r="C275" s="8" t="s">
        <v>841</v>
      </c>
      <c r="D275" s="8" t="s">
        <v>842</v>
      </c>
      <c r="E275" s="8"/>
      <c r="F275" s="24"/>
      <c r="G275" s="8" t="s">
        <v>113</v>
      </c>
      <c r="H275" s="64">
        <v>666.91409400000009</v>
      </c>
      <c r="I275" s="191">
        <f t="shared" si="10"/>
        <v>780.2894899800001</v>
      </c>
      <c r="J275" s="181">
        <f t="shared" si="12"/>
        <v>780.2894899800001</v>
      </c>
      <c r="K275" s="221"/>
      <c r="L275" s="222"/>
    </row>
    <row r="276" spans="1:12" ht="70" x14ac:dyDescent="0.25">
      <c r="A276" s="77">
        <v>262</v>
      </c>
      <c r="B276" s="8" t="s">
        <v>15</v>
      </c>
      <c r="C276" s="8" t="s">
        <v>843</v>
      </c>
      <c r="D276" s="8" t="s">
        <v>844</v>
      </c>
      <c r="E276" s="8"/>
      <c r="F276" s="24"/>
      <c r="G276" s="8" t="s">
        <v>113</v>
      </c>
      <c r="H276" s="64">
        <v>6.6735900000000008</v>
      </c>
      <c r="I276" s="191">
        <f t="shared" si="10"/>
        <v>7.8081003000000004</v>
      </c>
      <c r="J276" s="181">
        <f t="shared" si="12"/>
        <v>7.8081003000000004</v>
      </c>
      <c r="K276" s="221"/>
      <c r="L276" s="222"/>
    </row>
    <row r="277" spans="1:12" ht="70" x14ac:dyDescent="0.25">
      <c r="A277" s="76">
        <v>263</v>
      </c>
      <c r="B277" s="8" t="s">
        <v>15</v>
      </c>
      <c r="C277" s="8" t="s">
        <v>845</v>
      </c>
      <c r="D277" s="8" t="s">
        <v>846</v>
      </c>
      <c r="E277" s="8"/>
      <c r="F277" s="24"/>
      <c r="G277" s="8" t="s">
        <v>113</v>
      </c>
      <c r="H277" s="64">
        <v>13.3026894</v>
      </c>
      <c r="I277" s="191">
        <f t="shared" si="10"/>
        <v>15.564146597999999</v>
      </c>
      <c r="J277" s="181">
        <f t="shared" si="12"/>
        <v>15.564146597999999</v>
      </c>
      <c r="K277" s="221"/>
      <c r="L277" s="222"/>
    </row>
    <row r="278" spans="1:12" ht="70" x14ac:dyDescent="0.25">
      <c r="A278" s="77">
        <v>264</v>
      </c>
      <c r="B278" s="8" t="s">
        <v>15</v>
      </c>
      <c r="C278" s="8" t="s">
        <v>847</v>
      </c>
      <c r="D278" s="8" t="s">
        <v>848</v>
      </c>
      <c r="E278" s="8"/>
      <c r="F278" s="24"/>
      <c r="G278" s="8" t="s">
        <v>113</v>
      </c>
      <c r="H278" s="64">
        <v>23.130662939999997</v>
      </c>
      <c r="I278" s="191">
        <f t="shared" si="10"/>
        <v>27.062875639799994</v>
      </c>
      <c r="J278" s="181">
        <f t="shared" si="12"/>
        <v>27.062875639799994</v>
      </c>
      <c r="K278" s="221"/>
      <c r="L278" s="222"/>
    </row>
    <row r="279" spans="1:12" ht="70" x14ac:dyDescent="0.25">
      <c r="A279" s="76">
        <v>265</v>
      </c>
      <c r="B279" s="8" t="s">
        <v>15</v>
      </c>
      <c r="C279" s="8" t="s">
        <v>849</v>
      </c>
      <c r="D279" s="8" t="s">
        <v>850</v>
      </c>
      <c r="E279" s="8"/>
      <c r="F279" s="24"/>
      <c r="G279" s="8" t="s">
        <v>113</v>
      </c>
      <c r="H279" s="64">
        <v>55.608800940000002</v>
      </c>
      <c r="I279" s="191">
        <f t="shared" si="10"/>
        <v>65.062297099799991</v>
      </c>
      <c r="J279" s="181">
        <f t="shared" si="12"/>
        <v>65.062297099799991</v>
      </c>
      <c r="K279" s="221"/>
      <c r="L279" s="222"/>
    </row>
    <row r="280" spans="1:12" ht="28" x14ac:dyDescent="0.25">
      <c r="A280" s="77">
        <v>266</v>
      </c>
      <c r="B280" s="8" t="s">
        <v>15</v>
      </c>
      <c r="C280" s="8" t="s">
        <v>851</v>
      </c>
      <c r="D280" s="8" t="s">
        <v>852</v>
      </c>
      <c r="E280" s="8"/>
      <c r="F280" s="24"/>
      <c r="G280" s="8" t="s">
        <v>113</v>
      </c>
      <c r="H280" s="64">
        <v>155.71710000000002</v>
      </c>
      <c r="I280" s="191">
        <f t="shared" si="10"/>
        <v>182.189007</v>
      </c>
      <c r="J280" s="181">
        <f t="shared" si="12"/>
        <v>182.189007</v>
      </c>
      <c r="K280" s="221"/>
      <c r="L280" s="222"/>
    </row>
    <row r="281" spans="1:12" x14ac:dyDescent="0.25">
      <c r="A281" s="76">
        <v>267</v>
      </c>
      <c r="B281" s="8" t="s">
        <v>15</v>
      </c>
      <c r="C281" s="8" t="s">
        <v>3</v>
      </c>
      <c r="D281" s="8" t="s">
        <v>853</v>
      </c>
      <c r="E281" s="8"/>
      <c r="F281" s="24"/>
      <c r="G281" s="8" t="s">
        <v>113</v>
      </c>
      <c r="H281" s="64">
        <v>0.96544602000000002</v>
      </c>
      <c r="I281" s="191">
        <f t="shared" si="10"/>
        <v>1.1295718433999999</v>
      </c>
      <c r="J281" s="181">
        <f t="shared" si="12"/>
        <v>1.1295718433999999</v>
      </c>
      <c r="K281" s="221"/>
      <c r="L281" s="222"/>
    </row>
    <row r="282" spans="1:12" x14ac:dyDescent="0.25">
      <c r="A282" s="77">
        <v>268</v>
      </c>
      <c r="B282" s="8" t="s">
        <v>15</v>
      </c>
      <c r="C282" s="8" t="s">
        <v>854</v>
      </c>
      <c r="D282" s="8" t="s">
        <v>0</v>
      </c>
      <c r="E282" s="8"/>
      <c r="F282" s="24"/>
      <c r="G282" s="8" t="s">
        <v>113</v>
      </c>
      <c r="H282" s="64">
        <v>394.3485</v>
      </c>
      <c r="I282" s="191">
        <f t="shared" si="10"/>
        <v>461.387745</v>
      </c>
      <c r="J282" s="181">
        <f t="shared" si="12"/>
        <v>461.387745</v>
      </c>
      <c r="K282" s="221"/>
      <c r="L282" s="222"/>
    </row>
    <row r="283" spans="1:12" x14ac:dyDescent="0.25">
      <c r="A283" s="76">
        <v>269</v>
      </c>
      <c r="B283" s="8" t="s">
        <v>15</v>
      </c>
      <c r="C283" s="5" t="s">
        <v>855</v>
      </c>
      <c r="D283" s="5" t="s">
        <v>855</v>
      </c>
      <c r="E283" s="6"/>
      <c r="F283" s="24"/>
      <c r="G283" s="5" t="s">
        <v>113</v>
      </c>
      <c r="H283" s="64">
        <v>472.712625</v>
      </c>
      <c r="I283" s="191">
        <f t="shared" si="10"/>
        <v>553.07377124999994</v>
      </c>
      <c r="J283" s="181">
        <f t="shared" si="12"/>
        <v>553.07377124999994</v>
      </c>
      <c r="K283" s="221"/>
      <c r="L283" s="222"/>
    </row>
    <row r="284" spans="1:12" x14ac:dyDescent="0.25">
      <c r="A284" s="77">
        <v>270</v>
      </c>
      <c r="B284" s="8" t="s">
        <v>15</v>
      </c>
      <c r="C284" s="5" t="s">
        <v>856</v>
      </c>
      <c r="D284" s="5" t="s">
        <v>856</v>
      </c>
      <c r="E284" s="6"/>
      <c r="F284" s="24"/>
      <c r="G284" s="5" t="s">
        <v>113</v>
      </c>
      <c r="H284" s="64">
        <v>132.15242358620691</v>
      </c>
      <c r="I284" s="191">
        <f t="shared" si="10"/>
        <v>154.61833559586208</v>
      </c>
      <c r="J284" s="181">
        <f t="shared" si="12"/>
        <v>154.61833559586208</v>
      </c>
      <c r="K284" s="221"/>
      <c r="L284" s="222"/>
    </row>
    <row r="285" spans="1:12" x14ac:dyDescent="0.25">
      <c r="A285" s="76">
        <v>271</v>
      </c>
      <c r="B285" s="8" t="s">
        <v>15</v>
      </c>
      <c r="C285" s="5" t="s">
        <v>857</v>
      </c>
      <c r="D285" s="5" t="s">
        <v>857</v>
      </c>
      <c r="E285" s="6"/>
      <c r="F285" s="24"/>
      <c r="G285" s="5" t="s">
        <v>113</v>
      </c>
      <c r="H285" s="64">
        <v>105.75259902899998</v>
      </c>
      <c r="I285" s="191">
        <f t="shared" si="10"/>
        <v>123.73054086392997</v>
      </c>
      <c r="J285" s="181">
        <f t="shared" si="12"/>
        <v>123.73054086392997</v>
      </c>
      <c r="K285" s="221"/>
      <c r="L285" s="222"/>
    </row>
    <row r="286" spans="1:12" ht="28.5" thickBot="1" x14ac:dyDescent="0.3">
      <c r="A286" s="77">
        <v>272</v>
      </c>
      <c r="B286" s="69" t="s">
        <v>48</v>
      </c>
      <c r="C286" s="69" t="s">
        <v>858</v>
      </c>
      <c r="D286" s="69" t="s">
        <v>859</v>
      </c>
      <c r="E286" s="69"/>
      <c r="F286" s="24"/>
      <c r="G286" s="69" t="s">
        <v>113</v>
      </c>
      <c r="H286" s="64">
        <v>9.1650636000000016</v>
      </c>
      <c r="I286" s="192">
        <f t="shared" si="10"/>
        <v>10.723124412000001</v>
      </c>
      <c r="J286" s="182">
        <f t="shared" si="12"/>
        <v>10.723124412000001</v>
      </c>
      <c r="K286" s="223"/>
      <c r="L286" s="224"/>
    </row>
    <row r="287" spans="1:12" ht="63.75" customHeight="1" thickBot="1" x14ac:dyDescent="0.3">
      <c r="A287" s="216" t="s">
        <v>85</v>
      </c>
      <c r="B287" s="217"/>
      <c r="C287" s="217"/>
      <c r="D287" s="217"/>
      <c r="E287" s="217"/>
      <c r="F287" s="217"/>
      <c r="G287" s="217"/>
      <c r="H287" s="217"/>
      <c r="I287" s="218"/>
      <c r="J287" s="122"/>
      <c r="K287" s="73">
        <v>7.0000000000000007E-2</v>
      </c>
      <c r="L287" s="98">
        <f>K287*J287</f>
        <v>0</v>
      </c>
    </row>
    <row r="288" spans="1:12" ht="28" x14ac:dyDescent="0.25">
      <c r="A288" s="77">
        <v>273</v>
      </c>
      <c r="B288" s="29" t="s">
        <v>41</v>
      </c>
      <c r="C288" s="28" t="s">
        <v>813</v>
      </c>
      <c r="D288" s="28" t="s">
        <v>814</v>
      </c>
      <c r="E288" s="61"/>
      <c r="F288" s="25"/>
      <c r="G288" s="67" t="s">
        <v>113</v>
      </c>
      <c r="H288" s="64">
        <v>9.5877243000000014</v>
      </c>
      <c r="I288" s="190">
        <f t="shared" si="10"/>
        <v>11.217637431000002</v>
      </c>
      <c r="J288" s="180">
        <f>(1-$J$287)*I288</f>
        <v>11.217637431000002</v>
      </c>
      <c r="K288" s="219"/>
      <c r="L288" s="220"/>
    </row>
    <row r="289" spans="1:12" ht="28" x14ac:dyDescent="0.25">
      <c r="A289" s="76">
        <v>274</v>
      </c>
      <c r="B289" s="9" t="s">
        <v>41</v>
      </c>
      <c r="C289" s="5" t="s">
        <v>815</v>
      </c>
      <c r="D289" s="5" t="s">
        <v>816</v>
      </c>
      <c r="E289" s="16"/>
      <c r="F289" s="24"/>
      <c r="G289" s="8" t="s">
        <v>113</v>
      </c>
      <c r="H289" s="64">
        <v>17.253454680000001</v>
      </c>
      <c r="I289" s="191">
        <f t="shared" si="10"/>
        <v>20.186541975600001</v>
      </c>
      <c r="J289" s="181">
        <f t="shared" ref="J289:J344" si="13">(1-$J$287)*I289</f>
        <v>20.186541975600001</v>
      </c>
      <c r="K289" s="221"/>
      <c r="L289" s="222"/>
    </row>
    <row r="290" spans="1:12" ht="112" x14ac:dyDescent="0.25">
      <c r="A290" s="77">
        <v>275</v>
      </c>
      <c r="B290" s="9" t="s">
        <v>40</v>
      </c>
      <c r="C290" s="5" t="s">
        <v>1404</v>
      </c>
      <c r="D290" s="5" t="s">
        <v>1405</v>
      </c>
      <c r="E290" s="16"/>
      <c r="F290" s="24"/>
      <c r="G290" s="5" t="s">
        <v>113</v>
      </c>
      <c r="H290" s="64">
        <v>1.6070311551724141</v>
      </c>
      <c r="I290" s="191">
        <f t="shared" si="10"/>
        <v>1.8802264515517244</v>
      </c>
      <c r="J290" s="181">
        <f t="shared" si="13"/>
        <v>1.8802264515517244</v>
      </c>
      <c r="K290" s="221"/>
      <c r="L290" s="222"/>
    </row>
    <row r="291" spans="1:12" x14ac:dyDescent="0.25">
      <c r="A291" s="76">
        <v>276</v>
      </c>
      <c r="B291" s="9" t="s">
        <v>40</v>
      </c>
      <c r="C291" s="5" t="s">
        <v>719</v>
      </c>
      <c r="D291" s="5" t="s">
        <v>720</v>
      </c>
      <c r="E291" s="16"/>
      <c r="F291" s="24"/>
      <c r="G291" s="8" t="s">
        <v>721</v>
      </c>
      <c r="H291" s="64">
        <v>45.734314499999996</v>
      </c>
      <c r="I291" s="191">
        <f t="shared" ref="I291:I344" si="14">H291*1.17</f>
        <v>53.50914796499999</v>
      </c>
      <c r="J291" s="181">
        <f t="shared" si="13"/>
        <v>53.50914796499999</v>
      </c>
      <c r="K291" s="221"/>
      <c r="L291" s="222"/>
    </row>
    <row r="292" spans="1:12" ht="42" x14ac:dyDescent="0.25">
      <c r="A292" s="77">
        <v>277</v>
      </c>
      <c r="B292" s="9" t="s">
        <v>40</v>
      </c>
      <c r="C292" s="5" t="s">
        <v>722</v>
      </c>
      <c r="D292" s="5" t="s">
        <v>723</v>
      </c>
      <c r="E292" s="16"/>
      <c r="F292" s="24"/>
      <c r="G292" s="8" t="s">
        <v>116</v>
      </c>
      <c r="H292" s="64">
        <v>7.5589529400000002</v>
      </c>
      <c r="I292" s="191">
        <f t="shared" si="14"/>
        <v>8.8439749397999989</v>
      </c>
      <c r="J292" s="181">
        <f t="shared" si="13"/>
        <v>8.8439749397999989</v>
      </c>
      <c r="K292" s="221"/>
      <c r="L292" s="222"/>
    </row>
    <row r="293" spans="1:12" ht="42" x14ac:dyDescent="0.25">
      <c r="A293" s="76">
        <v>278</v>
      </c>
      <c r="B293" s="9" t="s">
        <v>40</v>
      </c>
      <c r="C293" s="5" t="s">
        <v>724</v>
      </c>
      <c r="D293" s="5" t="s">
        <v>725</v>
      </c>
      <c r="E293" s="16"/>
      <c r="F293" s="24"/>
      <c r="G293" s="8" t="s">
        <v>116</v>
      </c>
      <c r="H293" s="64">
        <v>13.342730939999999</v>
      </c>
      <c r="I293" s="191">
        <f t="shared" si="14"/>
        <v>15.610995199799998</v>
      </c>
      <c r="J293" s="181">
        <f t="shared" si="13"/>
        <v>15.610995199799998</v>
      </c>
      <c r="K293" s="221"/>
      <c r="L293" s="222"/>
    </row>
    <row r="294" spans="1:12" ht="42" x14ac:dyDescent="0.25">
      <c r="A294" s="77">
        <v>279</v>
      </c>
      <c r="B294" s="9" t="s">
        <v>40</v>
      </c>
      <c r="C294" s="5" t="s">
        <v>726</v>
      </c>
      <c r="D294" s="5" t="s">
        <v>727</v>
      </c>
      <c r="E294" s="16"/>
      <c r="F294" s="24"/>
      <c r="G294" s="8" t="s">
        <v>116</v>
      </c>
      <c r="H294" s="64">
        <v>17.791790939999998</v>
      </c>
      <c r="I294" s="191">
        <f t="shared" si="14"/>
        <v>20.816395399799998</v>
      </c>
      <c r="J294" s="181">
        <f t="shared" si="13"/>
        <v>20.816395399799998</v>
      </c>
      <c r="K294" s="221"/>
      <c r="L294" s="222"/>
    </row>
    <row r="295" spans="1:12" ht="28" x14ac:dyDescent="0.25">
      <c r="A295" s="76">
        <v>280</v>
      </c>
      <c r="B295" s="9" t="s">
        <v>40</v>
      </c>
      <c r="C295" s="5" t="s">
        <v>728</v>
      </c>
      <c r="D295" s="5" t="s">
        <v>729</v>
      </c>
      <c r="E295" s="16"/>
      <c r="F295" s="24"/>
      <c r="G295" s="8" t="s">
        <v>579</v>
      </c>
      <c r="H295" s="64">
        <v>1.5126804</v>
      </c>
      <c r="I295" s="191">
        <f t="shared" si="14"/>
        <v>1.769836068</v>
      </c>
      <c r="J295" s="181">
        <f t="shared" si="13"/>
        <v>1.769836068</v>
      </c>
      <c r="K295" s="221"/>
      <c r="L295" s="222"/>
    </row>
    <row r="296" spans="1:12" ht="28" x14ac:dyDescent="0.25">
      <c r="A296" s="77">
        <v>281</v>
      </c>
      <c r="B296" s="9" t="s">
        <v>40</v>
      </c>
      <c r="C296" s="5" t="s">
        <v>730</v>
      </c>
      <c r="D296" s="5" t="s">
        <v>731</v>
      </c>
      <c r="E296" s="16"/>
      <c r="F296" s="24"/>
      <c r="G296" s="8" t="s">
        <v>113</v>
      </c>
      <c r="H296" s="64">
        <v>1.9242184500000001</v>
      </c>
      <c r="I296" s="191">
        <f t="shared" si="14"/>
        <v>2.2513355865000002</v>
      </c>
      <c r="J296" s="181">
        <f t="shared" si="13"/>
        <v>2.2513355865000002</v>
      </c>
      <c r="K296" s="221"/>
      <c r="L296" s="222"/>
    </row>
    <row r="297" spans="1:12" ht="28" x14ac:dyDescent="0.25">
      <c r="A297" s="76">
        <v>282</v>
      </c>
      <c r="B297" s="9" t="s">
        <v>40</v>
      </c>
      <c r="C297" s="5" t="s">
        <v>730</v>
      </c>
      <c r="D297" s="5" t="s">
        <v>732</v>
      </c>
      <c r="E297" s="16"/>
      <c r="F297" s="24"/>
      <c r="G297" s="8" t="s">
        <v>116</v>
      </c>
      <c r="H297" s="64">
        <v>19.130958</v>
      </c>
      <c r="I297" s="191">
        <f t="shared" si="14"/>
        <v>22.383220859999998</v>
      </c>
      <c r="J297" s="181">
        <f t="shared" si="13"/>
        <v>22.383220859999998</v>
      </c>
      <c r="K297" s="221"/>
      <c r="L297" s="222"/>
    </row>
    <row r="298" spans="1:12" ht="28" x14ac:dyDescent="0.25">
      <c r="A298" s="77">
        <v>283</v>
      </c>
      <c r="B298" s="9" t="s">
        <v>40</v>
      </c>
      <c r="C298" s="5" t="s">
        <v>733</v>
      </c>
      <c r="D298" s="5" t="s">
        <v>734</v>
      </c>
      <c r="E298" s="16"/>
      <c r="F298" s="24"/>
      <c r="G298" s="8" t="s">
        <v>113</v>
      </c>
      <c r="H298" s="64">
        <v>1.0010384999999999</v>
      </c>
      <c r="I298" s="191">
        <f t="shared" si="14"/>
        <v>1.1712150449999998</v>
      </c>
      <c r="J298" s="181">
        <f t="shared" si="13"/>
        <v>1.1712150449999998</v>
      </c>
      <c r="K298" s="221"/>
      <c r="L298" s="222"/>
    </row>
    <row r="299" spans="1:12" ht="28" x14ac:dyDescent="0.25">
      <c r="A299" s="76">
        <v>284</v>
      </c>
      <c r="B299" s="9" t="s">
        <v>40</v>
      </c>
      <c r="C299" s="5" t="s">
        <v>733</v>
      </c>
      <c r="D299" s="5" t="s">
        <v>735</v>
      </c>
      <c r="E299" s="16"/>
      <c r="F299" s="24"/>
      <c r="G299" s="8" t="s">
        <v>116</v>
      </c>
      <c r="H299" s="64">
        <v>10.01805579310345</v>
      </c>
      <c r="I299" s="191">
        <f t="shared" si="14"/>
        <v>11.721125277931035</v>
      </c>
      <c r="J299" s="181">
        <f t="shared" si="13"/>
        <v>11.721125277931035</v>
      </c>
      <c r="K299" s="221"/>
      <c r="L299" s="222"/>
    </row>
    <row r="300" spans="1:12" ht="28" x14ac:dyDescent="0.25">
      <c r="A300" s="77">
        <v>285</v>
      </c>
      <c r="B300" s="9" t="s">
        <v>40</v>
      </c>
      <c r="C300" s="5" t="s">
        <v>736</v>
      </c>
      <c r="D300" s="5" t="s">
        <v>737</v>
      </c>
      <c r="E300" s="16"/>
      <c r="F300" s="24"/>
      <c r="G300" s="8" t="s">
        <v>113</v>
      </c>
      <c r="H300" s="64">
        <v>1.4148010800000002</v>
      </c>
      <c r="I300" s="191">
        <f t="shared" si="14"/>
        <v>1.6553172636</v>
      </c>
      <c r="J300" s="181">
        <f t="shared" si="13"/>
        <v>1.6553172636</v>
      </c>
      <c r="K300" s="221"/>
      <c r="L300" s="222"/>
    </row>
    <row r="301" spans="1:12" ht="28" x14ac:dyDescent="0.25">
      <c r="A301" s="76">
        <v>286</v>
      </c>
      <c r="B301" s="9" t="s">
        <v>40</v>
      </c>
      <c r="C301" s="5" t="s">
        <v>736</v>
      </c>
      <c r="D301" s="5" t="s">
        <v>738</v>
      </c>
      <c r="E301" s="16"/>
      <c r="F301" s="24"/>
      <c r="G301" s="8" t="s">
        <v>116</v>
      </c>
      <c r="H301" s="64">
        <v>14.1480108</v>
      </c>
      <c r="I301" s="191">
        <f t="shared" si="14"/>
        <v>16.553172635999999</v>
      </c>
      <c r="J301" s="181">
        <f t="shared" si="13"/>
        <v>16.553172635999999</v>
      </c>
      <c r="K301" s="221"/>
      <c r="L301" s="222"/>
    </row>
    <row r="302" spans="1:12" ht="28" x14ac:dyDescent="0.25">
      <c r="A302" s="77">
        <v>287</v>
      </c>
      <c r="B302" s="9" t="s">
        <v>40</v>
      </c>
      <c r="C302" s="5" t="s">
        <v>739</v>
      </c>
      <c r="D302" s="5" t="s">
        <v>740</v>
      </c>
      <c r="E302" s="16"/>
      <c r="F302" s="24" t="s">
        <v>1150</v>
      </c>
      <c r="G302" s="8" t="s">
        <v>113</v>
      </c>
      <c r="H302" s="64">
        <v>1.1856744899999998</v>
      </c>
      <c r="I302" s="191">
        <f t="shared" si="14"/>
        <v>1.3872391532999997</v>
      </c>
      <c r="J302" s="181">
        <f t="shared" si="13"/>
        <v>1.3872391532999997</v>
      </c>
      <c r="K302" s="221"/>
      <c r="L302" s="222"/>
    </row>
    <row r="303" spans="1:12" s="13" customFormat="1" ht="42.5" x14ac:dyDescent="0.3">
      <c r="A303" s="76">
        <v>288</v>
      </c>
      <c r="B303" s="9" t="s">
        <v>40</v>
      </c>
      <c r="C303" s="121" t="s">
        <v>1357</v>
      </c>
      <c r="D303" s="143" t="s">
        <v>1358</v>
      </c>
      <c r="E303" s="16"/>
      <c r="F303" s="24" t="s">
        <v>1150</v>
      </c>
      <c r="G303" s="8" t="s">
        <v>113</v>
      </c>
      <c r="H303" s="64">
        <v>1.1856744899999998</v>
      </c>
      <c r="I303" s="191">
        <f t="shared" si="14"/>
        <v>1.3872391532999997</v>
      </c>
      <c r="J303" s="181">
        <f t="shared" si="13"/>
        <v>1.3872391532999997</v>
      </c>
      <c r="K303" s="221"/>
      <c r="L303" s="222"/>
    </row>
    <row r="304" spans="1:12" s="13" customFormat="1" ht="42.5" x14ac:dyDescent="0.3">
      <c r="A304" s="77">
        <v>289</v>
      </c>
      <c r="B304" s="9" t="s">
        <v>40</v>
      </c>
      <c r="C304" s="121" t="s">
        <v>1356</v>
      </c>
      <c r="D304" s="143" t="s">
        <v>1359</v>
      </c>
      <c r="E304" s="16"/>
      <c r="F304" s="24" t="s">
        <v>1150</v>
      </c>
      <c r="G304" s="8" t="s">
        <v>113</v>
      </c>
      <c r="H304" s="155">
        <v>0.76</v>
      </c>
      <c r="I304" s="193">
        <f t="shared" si="14"/>
        <v>0.88919999999999999</v>
      </c>
      <c r="J304" s="181">
        <f t="shared" si="13"/>
        <v>0.88919999999999999</v>
      </c>
      <c r="K304" s="221"/>
      <c r="L304" s="222"/>
    </row>
    <row r="305" spans="1:12" ht="28" x14ac:dyDescent="0.25">
      <c r="A305" s="76">
        <v>290</v>
      </c>
      <c r="B305" s="9" t="s">
        <v>40</v>
      </c>
      <c r="C305" s="6" t="s">
        <v>741</v>
      </c>
      <c r="D305" s="6" t="s">
        <v>742</v>
      </c>
      <c r="E305" s="16"/>
      <c r="F305" s="24"/>
      <c r="G305" s="8" t="s">
        <v>113</v>
      </c>
      <c r="H305" s="64">
        <v>21.105000000000004</v>
      </c>
      <c r="I305" s="191">
        <f t="shared" si="14"/>
        <v>24.692850000000004</v>
      </c>
      <c r="J305" s="181">
        <f t="shared" si="13"/>
        <v>24.692850000000004</v>
      </c>
      <c r="K305" s="221"/>
      <c r="L305" s="222"/>
    </row>
    <row r="306" spans="1:12" ht="28" x14ac:dyDescent="0.25">
      <c r="A306" s="77">
        <v>291</v>
      </c>
      <c r="B306" s="9" t="s">
        <v>40</v>
      </c>
      <c r="C306" s="6" t="s">
        <v>743</v>
      </c>
      <c r="D306" s="6" t="s">
        <v>744</v>
      </c>
      <c r="E306" s="16"/>
      <c r="F306" s="24" t="s">
        <v>1150</v>
      </c>
      <c r="G306" s="8" t="s">
        <v>113</v>
      </c>
      <c r="H306" s="64">
        <v>1.2902274</v>
      </c>
      <c r="I306" s="191">
        <f t="shared" si="14"/>
        <v>1.5095660579999999</v>
      </c>
      <c r="J306" s="181">
        <f t="shared" si="13"/>
        <v>1.5095660579999999</v>
      </c>
      <c r="K306" s="221"/>
      <c r="L306" s="222"/>
    </row>
    <row r="307" spans="1:12" ht="28" x14ac:dyDescent="0.25">
      <c r="A307" s="76">
        <v>292</v>
      </c>
      <c r="B307" s="9" t="s">
        <v>40</v>
      </c>
      <c r="C307" s="6" t="s">
        <v>743</v>
      </c>
      <c r="D307" s="6" t="s">
        <v>745</v>
      </c>
      <c r="E307" s="16"/>
      <c r="F307" s="24" t="s">
        <v>1150</v>
      </c>
      <c r="G307" s="8" t="s">
        <v>116</v>
      </c>
      <c r="H307" s="64">
        <v>11.856744900000001</v>
      </c>
      <c r="I307" s="191">
        <f t="shared" si="14"/>
        <v>13.872391533</v>
      </c>
      <c r="J307" s="181">
        <f t="shared" si="13"/>
        <v>13.872391533</v>
      </c>
      <c r="K307" s="221"/>
      <c r="L307" s="222"/>
    </row>
    <row r="308" spans="1:12" ht="56" x14ac:dyDescent="0.25">
      <c r="A308" s="77">
        <v>293</v>
      </c>
      <c r="B308" s="9" t="s">
        <v>40</v>
      </c>
      <c r="C308" s="6" t="s">
        <v>746</v>
      </c>
      <c r="D308" s="6" t="s">
        <v>747</v>
      </c>
      <c r="E308" s="16" t="s">
        <v>748</v>
      </c>
      <c r="F308" s="24" t="s">
        <v>1151</v>
      </c>
      <c r="G308" s="8" t="s">
        <v>113</v>
      </c>
      <c r="H308" s="64">
        <v>6.669140940000001</v>
      </c>
      <c r="I308" s="191">
        <f t="shared" si="14"/>
        <v>7.8028948998000009</v>
      </c>
      <c r="J308" s="181">
        <f t="shared" si="13"/>
        <v>7.8028948998000009</v>
      </c>
      <c r="K308" s="221"/>
      <c r="L308" s="222"/>
    </row>
    <row r="309" spans="1:12" s="13" customFormat="1" ht="57" x14ac:dyDescent="0.25">
      <c r="A309" s="76">
        <v>294</v>
      </c>
      <c r="B309" s="9" t="s">
        <v>40</v>
      </c>
      <c r="C309" s="121" t="s">
        <v>1210</v>
      </c>
      <c r="D309" s="120" t="s">
        <v>1211</v>
      </c>
      <c r="E309" s="16"/>
      <c r="F309" s="24"/>
      <c r="G309" s="8" t="s">
        <v>113</v>
      </c>
      <c r="H309" s="64">
        <v>6.669140940000001</v>
      </c>
      <c r="I309" s="191">
        <f t="shared" si="14"/>
        <v>7.8028948998000009</v>
      </c>
      <c r="J309" s="181">
        <f t="shared" si="13"/>
        <v>7.8028948998000009</v>
      </c>
      <c r="K309" s="221"/>
      <c r="L309" s="222"/>
    </row>
    <row r="310" spans="1:12" s="13" customFormat="1" ht="56.5" x14ac:dyDescent="0.25">
      <c r="A310" s="156" t="s">
        <v>1378</v>
      </c>
      <c r="B310" s="157" t="s">
        <v>40</v>
      </c>
      <c r="C310" s="160" t="s">
        <v>1384</v>
      </c>
      <c r="D310" s="161" t="s">
        <v>1379</v>
      </c>
      <c r="E310" s="161"/>
      <c r="F310" s="159"/>
      <c r="G310" s="158" t="s">
        <v>113</v>
      </c>
      <c r="H310" s="155">
        <v>6.669140940000001</v>
      </c>
      <c r="I310" s="193">
        <f t="shared" si="14"/>
        <v>7.8028948998000009</v>
      </c>
      <c r="J310" s="184">
        <f t="shared" si="13"/>
        <v>7.8028948998000009</v>
      </c>
      <c r="K310" s="221"/>
      <c r="L310" s="222"/>
    </row>
    <row r="311" spans="1:12" ht="28" x14ac:dyDescent="0.25">
      <c r="A311" s="77">
        <v>295</v>
      </c>
      <c r="B311" s="9" t="s">
        <v>40</v>
      </c>
      <c r="C311" s="5" t="s">
        <v>749</v>
      </c>
      <c r="D311" s="5" t="s">
        <v>750</v>
      </c>
      <c r="E311" s="16"/>
      <c r="F311" s="24" t="s">
        <v>1152</v>
      </c>
      <c r="G311" s="8" t="s">
        <v>113</v>
      </c>
      <c r="H311" s="155">
        <v>1.8</v>
      </c>
      <c r="I311" s="193">
        <f t="shared" si="14"/>
        <v>2.1059999999999999</v>
      </c>
      <c r="J311" s="181">
        <f t="shared" si="13"/>
        <v>2.1059999999999999</v>
      </c>
      <c r="K311" s="221"/>
      <c r="L311" s="222"/>
    </row>
    <row r="312" spans="1:12" ht="28" x14ac:dyDescent="0.25">
      <c r="A312" s="76">
        <v>296</v>
      </c>
      <c r="B312" s="9" t="s">
        <v>40</v>
      </c>
      <c r="C312" s="5" t="s">
        <v>749</v>
      </c>
      <c r="D312" s="5" t="s">
        <v>751</v>
      </c>
      <c r="E312" s="16"/>
      <c r="F312" s="24" t="s">
        <v>1153</v>
      </c>
      <c r="G312" s="8" t="s">
        <v>116</v>
      </c>
      <c r="H312" s="155">
        <v>14.5</v>
      </c>
      <c r="I312" s="193">
        <f t="shared" si="14"/>
        <v>16.965</v>
      </c>
      <c r="J312" s="181">
        <f t="shared" si="13"/>
        <v>16.965</v>
      </c>
      <c r="K312" s="221"/>
      <c r="L312" s="222"/>
    </row>
    <row r="313" spans="1:12" ht="42" x14ac:dyDescent="0.25">
      <c r="A313" s="77">
        <v>297</v>
      </c>
      <c r="B313" s="9" t="s">
        <v>40</v>
      </c>
      <c r="C313" s="5" t="s">
        <v>752</v>
      </c>
      <c r="D313" s="5" t="s">
        <v>752</v>
      </c>
      <c r="E313" s="16" t="s">
        <v>753</v>
      </c>
      <c r="F313" s="24" t="s">
        <v>1154</v>
      </c>
      <c r="G313" s="8" t="s">
        <v>113</v>
      </c>
      <c r="H313" s="64">
        <v>4.6581658199999998</v>
      </c>
      <c r="I313" s="191">
        <f t="shared" si="14"/>
        <v>5.4500540093999996</v>
      </c>
      <c r="J313" s="181">
        <f t="shared" si="13"/>
        <v>5.4500540093999996</v>
      </c>
      <c r="K313" s="221"/>
      <c r="L313" s="222"/>
    </row>
    <row r="314" spans="1:12" x14ac:dyDescent="0.25">
      <c r="A314" s="76">
        <v>298</v>
      </c>
      <c r="B314" s="9" t="s">
        <v>40</v>
      </c>
      <c r="C314" s="5" t="s">
        <v>754</v>
      </c>
      <c r="D314" s="5" t="s">
        <v>755</v>
      </c>
      <c r="E314" s="16" t="s">
        <v>756</v>
      </c>
      <c r="F314" s="24"/>
      <c r="G314" s="5" t="s">
        <v>569</v>
      </c>
      <c r="H314" s="64">
        <v>50.485324810344828</v>
      </c>
      <c r="I314" s="191">
        <f t="shared" si="14"/>
        <v>59.067830028103444</v>
      </c>
      <c r="J314" s="181">
        <f t="shared" si="13"/>
        <v>59.067830028103444</v>
      </c>
      <c r="K314" s="221"/>
      <c r="L314" s="222"/>
    </row>
    <row r="315" spans="1:12" x14ac:dyDescent="0.25">
      <c r="A315" s="77">
        <v>299</v>
      </c>
      <c r="B315" s="9" t="s">
        <v>40</v>
      </c>
      <c r="C315" s="5" t="s">
        <v>757</v>
      </c>
      <c r="D315" s="5" t="s">
        <v>758</v>
      </c>
      <c r="E315" s="6" t="s">
        <v>756</v>
      </c>
      <c r="F315" s="24"/>
      <c r="G315" s="5" t="s">
        <v>569</v>
      </c>
      <c r="H315" s="64">
        <v>19.150134982758626</v>
      </c>
      <c r="I315" s="191">
        <f t="shared" si="14"/>
        <v>22.405657929827591</v>
      </c>
      <c r="J315" s="181">
        <f t="shared" si="13"/>
        <v>22.405657929827591</v>
      </c>
      <c r="K315" s="221"/>
      <c r="L315" s="222"/>
    </row>
    <row r="316" spans="1:12" x14ac:dyDescent="0.25">
      <c r="A316" s="76">
        <v>300</v>
      </c>
      <c r="B316" s="9" t="s">
        <v>40</v>
      </c>
      <c r="C316" s="5" t="s">
        <v>759</v>
      </c>
      <c r="D316" s="5" t="s">
        <v>760</v>
      </c>
      <c r="E316" s="6" t="s">
        <v>761</v>
      </c>
      <c r="F316" s="24"/>
      <c r="G316" s="5" t="s">
        <v>113</v>
      </c>
      <c r="H316" s="64">
        <v>8.783058103448278</v>
      </c>
      <c r="I316" s="191">
        <f t="shared" si="14"/>
        <v>10.276177981034484</v>
      </c>
      <c r="J316" s="181">
        <f t="shared" si="13"/>
        <v>10.276177981034484</v>
      </c>
      <c r="K316" s="221"/>
      <c r="L316" s="222"/>
    </row>
    <row r="317" spans="1:12" x14ac:dyDescent="0.25">
      <c r="A317" s="77">
        <v>301</v>
      </c>
      <c r="B317" s="9" t="s">
        <v>40</v>
      </c>
      <c r="C317" s="5" t="s">
        <v>4</v>
      </c>
      <c r="D317" s="5" t="s">
        <v>4</v>
      </c>
      <c r="E317" s="6"/>
      <c r="F317" s="24"/>
      <c r="G317" s="5" t="s">
        <v>113</v>
      </c>
      <c r="H317" s="64">
        <v>2.5409999999999999</v>
      </c>
      <c r="I317" s="191">
        <f t="shared" si="14"/>
        <v>2.9729699999999997</v>
      </c>
      <c r="J317" s="181">
        <f t="shared" si="13"/>
        <v>2.9729699999999997</v>
      </c>
      <c r="K317" s="221"/>
      <c r="L317" s="222"/>
    </row>
    <row r="318" spans="1:12" x14ac:dyDescent="0.25">
      <c r="A318" s="76">
        <v>302</v>
      </c>
      <c r="B318" s="9" t="s">
        <v>40</v>
      </c>
      <c r="C318" s="5" t="s">
        <v>765</v>
      </c>
      <c r="D318" s="5" t="s">
        <v>765</v>
      </c>
      <c r="E318" s="6"/>
      <c r="F318" s="24"/>
      <c r="G318" s="5"/>
      <c r="H318" s="64">
        <v>0.74680444532327594</v>
      </c>
      <c r="I318" s="191">
        <f t="shared" si="14"/>
        <v>0.87376120102823285</v>
      </c>
      <c r="J318" s="181">
        <f t="shared" si="13"/>
        <v>0.87376120102823285</v>
      </c>
      <c r="K318" s="221"/>
      <c r="L318" s="222"/>
    </row>
    <row r="319" spans="1:12" x14ac:dyDescent="0.25">
      <c r="A319" s="77">
        <v>303</v>
      </c>
      <c r="B319" s="9" t="s">
        <v>40</v>
      </c>
      <c r="C319" s="5" t="s">
        <v>766</v>
      </c>
      <c r="D319" s="5" t="s">
        <v>767</v>
      </c>
      <c r="E319" s="6"/>
      <c r="F319" s="24"/>
      <c r="G319" s="5" t="s">
        <v>113</v>
      </c>
      <c r="H319" s="64">
        <v>1.6077284999999999</v>
      </c>
      <c r="I319" s="191">
        <f t="shared" si="14"/>
        <v>1.8810423449999998</v>
      </c>
      <c r="J319" s="181">
        <f t="shared" si="13"/>
        <v>1.8810423449999998</v>
      </c>
      <c r="K319" s="221"/>
      <c r="L319" s="222"/>
    </row>
    <row r="320" spans="1:12" x14ac:dyDescent="0.25">
      <c r="A320" s="76">
        <v>304</v>
      </c>
      <c r="B320" s="68" t="s">
        <v>40</v>
      </c>
      <c r="C320" s="9" t="s">
        <v>763</v>
      </c>
      <c r="D320" s="9" t="s">
        <v>763</v>
      </c>
      <c r="E320" s="6"/>
      <c r="F320" s="24"/>
      <c r="G320" s="6" t="s">
        <v>113</v>
      </c>
      <c r="H320" s="64">
        <v>1.05</v>
      </c>
      <c r="I320" s="191">
        <f t="shared" si="14"/>
        <v>1.2284999999999999</v>
      </c>
      <c r="J320" s="181">
        <f t="shared" si="13"/>
        <v>1.2284999999999999</v>
      </c>
      <c r="K320" s="221"/>
      <c r="L320" s="222"/>
    </row>
    <row r="321" spans="1:12" x14ac:dyDescent="0.25">
      <c r="A321" s="77">
        <v>305</v>
      </c>
      <c r="B321" s="68" t="s">
        <v>40</v>
      </c>
      <c r="C321" s="68" t="s">
        <v>764</v>
      </c>
      <c r="D321" s="68" t="s">
        <v>764</v>
      </c>
      <c r="E321" s="72"/>
      <c r="F321" s="24"/>
      <c r="G321" s="72" t="s">
        <v>113</v>
      </c>
      <c r="H321" s="64">
        <v>3.293958350041974</v>
      </c>
      <c r="I321" s="191">
        <f t="shared" si="14"/>
        <v>3.8539312695491095</v>
      </c>
      <c r="J321" s="182">
        <f t="shared" si="13"/>
        <v>3.8539312695491095</v>
      </c>
      <c r="K321" s="223"/>
      <c r="L321" s="224"/>
    </row>
    <row r="322" spans="1:12" ht="28" x14ac:dyDescent="0.25">
      <c r="A322" s="76">
        <v>306</v>
      </c>
      <c r="B322" s="9" t="s">
        <v>41</v>
      </c>
      <c r="C322" s="6" t="s">
        <v>795</v>
      </c>
      <c r="D322" s="6" t="s">
        <v>795</v>
      </c>
      <c r="E322" s="6"/>
      <c r="F322" s="24"/>
      <c r="G322" s="6"/>
      <c r="H322" s="64">
        <v>33.6</v>
      </c>
      <c r="I322" s="191">
        <f t="shared" si="14"/>
        <v>39.311999999999998</v>
      </c>
      <c r="J322" s="181">
        <f t="shared" si="13"/>
        <v>39.311999999999998</v>
      </c>
      <c r="K322" s="221"/>
      <c r="L322" s="222"/>
    </row>
    <row r="323" spans="1:12" x14ac:dyDescent="0.25">
      <c r="A323" s="77">
        <v>307</v>
      </c>
      <c r="B323" s="9" t="s">
        <v>41</v>
      </c>
      <c r="C323" s="6" t="s">
        <v>796</v>
      </c>
      <c r="D323" s="6" t="s">
        <v>796</v>
      </c>
      <c r="E323" s="6"/>
      <c r="F323" s="24"/>
      <c r="G323" s="6"/>
      <c r="H323" s="64">
        <v>10.395000000000001</v>
      </c>
      <c r="I323" s="191">
        <f t="shared" si="14"/>
        <v>12.16215</v>
      </c>
      <c r="J323" s="181">
        <f t="shared" si="13"/>
        <v>12.16215</v>
      </c>
      <c r="K323" s="221"/>
      <c r="L323" s="222"/>
    </row>
    <row r="324" spans="1:12" x14ac:dyDescent="0.25">
      <c r="A324" s="76">
        <v>308</v>
      </c>
      <c r="B324" s="9" t="s">
        <v>41</v>
      </c>
      <c r="C324" s="6" t="s">
        <v>797</v>
      </c>
      <c r="D324" s="6" t="s">
        <v>797</v>
      </c>
      <c r="E324" s="6"/>
      <c r="F324" s="24"/>
      <c r="G324" s="6"/>
      <c r="H324" s="64">
        <v>7.245000000000001</v>
      </c>
      <c r="I324" s="191">
        <f t="shared" si="14"/>
        <v>8.4766500000000011</v>
      </c>
      <c r="J324" s="181">
        <f t="shared" si="13"/>
        <v>8.4766500000000011</v>
      </c>
      <c r="K324" s="221"/>
      <c r="L324" s="222"/>
    </row>
    <row r="325" spans="1:12" x14ac:dyDescent="0.25">
      <c r="A325" s="77">
        <v>309</v>
      </c>
      <c r="B325" s="9" t="s">
        <v>41</v>
      </c>
      <c r="C325" s="6" t="s">
        <v>798</v>
      </c>
      <c r="D325" s="6" t="s">
        <v>798</v>
      </c>
      <c r="E325" s="6"/>
      <c r="F325" s="24"/>
      <c r="G325" s="6"/>
      <c r="H325" s="64">
        <v>7.14</v>
      </c>
      <c r="I325" s="191">
        <f t="shared" si="14"/>
        <v>8.3537999999999997</v>
      </c>
      <c r="J325" s="181">
        <f t="shared" si="13"/>
        <v>8.3537999999999997</v>
      </c>
      <c r="K325" s="221"/>
      <c r="L325" s="222"/>
    </row>
    <row r="326" spans="1:12" ht="28" x14ac:dyDescent="0.25">
      <c r="A326" s="76">
        <v>310</v>
      </c>
      <c r="B326" s="9" t="s">
        <v>43</v>
      </c>
      <c r="C326" s="9" t="s">
        <v>768</v>
      </c>
      <c r="D326" s="9" t="s">
        <v>769</v>
      </c>
      <c r="E326" s="8"/>
      <c r="F326" s="24" t="s">
        <v>1150</v>
      </c>
      <c r="G326" s="8" t="s">
        <v>113</v>
      </c>
      <c r="H326" s="64">
        <v>1.1389593600000001</v>
      </c>
      <c r="I326" s="191">
        <f t="shared" si="14"/>
        <v>1.3325824512</v>
      </c>
      <c r="J326" s="181">
        <f t="shared" si="13"/>
        <v>1.3325824512</v>
      </c>
      <c r="K326" s="221"/>
      <c r="L326" s="222"/>
    </row>
    <row r="327" spans="1:12" ht="28" x14ac:dyDescent="0.25">
      <c r="A327" s="77">
        <v>311</v>
      </c>
      <c r="B327" s="9" t="s">
        <v>43</v>
      </c>
      <c r="C327" s="9" t="s">
        <v>768</v>
      </c>
      <c r="D327" s="9" t="s">
        <v>770</v>
      </c>
      <c r="E327" s="8"/>
      <c r="F327" s="24" t="s">
        <v>1150</v>
      </c>
      <c r="G327" s="8" t="s">
        <v>116</v>
      </c>
      <c r="H327" s="64">
        <v>9.6277440000000016</v>
      </c>
      <c r="I327" s="191">
        <f t="shared" si="14"/>
        <v>11.264460480000002</v>
      </c>
      <c r="J327" s="181">
        <f t="shared" si="13"/>
        <v>11.264460480000002</v>
      </c>
      <c r="K327" s="221"/>
      <c r="L327" s="222"/>
    </row>
    <row r="328" spans="1:12" ht="28" x14ac:dyDescent="0.25">
      <c r="A328" s="76">
        <v>312</v>
      </c>
      <c r="B328" s="9" t="s">
        <v>43</v>
      </c>
      <c r="C328" s="9" t="s">
        <v>771</v>
      </c>
      <c r="D328" s="9" t="s">
        <v>771</v>
      </c>
      <c r="E328" s="8"/>
      <c r="F328" s="24" t="s">
        <v>1155</v>
      </c>
      <c r="G328" s="8" t="s">
        <v>113</v>
      </c>
      <c r="H328" s="64">
        <v>3.0609532799999997</v>
      </c>
      <c r="I328" s="191">
        <f t="shared" si="14"/>
        <v>3.5813153375999995</v>
      </c>
      <c r="J328" s="181">
        <f t="shared" si="13"/>
        <v>3.5813153375999995</v>
      </c>
      <c r="K328" s="221"/>
      <c r="L328" s="222"/>
    </row>
    <row r="329" spans="1:12" ht="28" x14ac:dyDescent="0.25">
      <c r="A329" s="77">
        <v>313</v>
      </c>
      <c r="B329" s="9" t="s">
        <v>43</v>
      </c>
      <c r="C329" s="9" t="s">
        <v>772</v>
      </c>
      <c r="D329" s="9" t="s">
        <v>772</v>
      </c>
      <c r="E329" s="8"/>
      <c r="F329" s="24" t="s">
        <v>1156</v>
      </c>
      <c r="G329" s="8" t="s">
        <v>113</v>
      </c>
      <c r="H329" s="64">
        <v>1.67729562</v>
      </c>
      <c r="I329" s="191">
        <f t="shared" si="14"/>
        <v>1.9624358754</v>
      </c>
      <c r="J329" s="181">
        <f t="shared" si="13"/>
        <v>1.9624358754</v>
      </c>
      <c r="K329" s="221"/>
      <c r="L329" s="222"/>
    </row>
    <row r="330" spans="1:12" s="13" customFormat="1" ht="28" x14ac:dyDescent="0.25">
      <c r="A330" s="76">
        <v>314</v>
      </c>
      <c r="B330" s="9" t="s">
        <v>43</v>
      </c>
      <c r="C330" s="9" t="s">
        <v>1215</v>
      </c>
      <c r="D330" s="9" t="s">
        <v>1216</v>
      </c>
      <c r="E330" s="8"/>
      <c r="F330" s="24" t="s">
        <v>1156</v>
      </c>
      <c r="G330" s="8" t="s">
        <v>113</v>
      </c>
      <c r="H330" s="64">
        <v>2.72729562</v>
      </c>
      <c r="I330" s="191">
        <f t="shared" si="14"/>
        <v>3.1909358753999997</v>
      </c>
      <c r="J330" s="181">
        <f t="shared" si="13"/>
        <v>3.1909358753999997</v>
      </c>
      <c r="K330" s="221"/>
      <c r="L330" s="222"/>
    </row>
    <row r="331" spans="1:12" s="13" customFormat="1" ht="42" x14ac:dyDescent="0.25">
      <c r="A331" s="156" t="s">
        <v>1380</v>
      </c>
      <c r="B331" s="157" t="s">
        <v>43</v>
      </c>
      <c r="C331" s="157" t="s">
        <v>1381</v>
      </c>
      <c r="D331" s="157" t="s">
        <v>1383</v>
      </c>
      <c r="E331" s="158"/>
      <c r="F331" s="159" t="s">
        <v>1156</v>
      </c>
      <c r="G331" s="158" t="s">
        <v>113</v>
      </c>
      <c r="H331" s="155">
        <v>2.73</v>
      </c>
      <c r="I331" s="193">
        <f t="shared" si="14"/>
        <v>3.1940999999999997</v>
      </c>
      <c r="J331" s="184">
        <f t="shared" si="13"/>
        <v>3.1940999999999997</v>
      </c>
      <c r="K331" s="221"/>
      <c r="L331" s="222"/>
    </row>
    <row r="332" spans="1:12" ht="28" x14ac:dyDescent="0.25">
      <c r="A332" s="77">
        <v>315</v>
      </c>
      <c r="B332" s="9" t="s">
        <v>43</v>
      </c>
      <c r="C332" s="9" t="s">
        <v>773</v>
      </c>
      <c r="D332" s="9" t="s">
        <v>774</v>
      </c>
      <c r="E332" s="8"/>
      <c r="F332" s="24"/>
      <c r="G332" s="8" t="s">
        <v>113</v>
      </c>
      <c r="H332" s="64">
        <v>5.8282685999999995</v>
      </c>
      <c r="I332" s="191">
        <f t="shared" si="14"/>
        <v>6.8190742619999991</v>
      </c>
      <c r="J332" s="181">
        <f t="shared" si="13"/>
        <v>6.8190742619999991</v>
      </c>
      <c r="K332" s="221"/>
      <c r="L332" s="222"/>
    </row>
    <row r="333" spans="1:12" ht="28" x14ac:dyDescent="0.25">
      <c r="A333" s="76">
        <v>316</v>
      </c>
      <c r="B333" s="9" t="s">
        <v>43</v>
      </c>
      <c r="C333" s="9" t="s">
        <v>775</v>
      </c>
      <c r="D333" s="9" t="s">
        <v>776</v>
      </c>
      <c r="E333" s="8"/>
      <c r="F333" s="24" t="s">
        <v>1157</v>
      </c>
      <c r="G333" s="8" t="s">
        <v>113</v>
      </c>
      <c r="H333" s="155">
        <v>7</v>
      </c>
      <c r="I333" s="193">
        <f t="shared" si="14"/>
        <v>8.19</v>
      </c>
      <c r="J333" s="181">
        <f t="shared" si="13"/>
        <v>8.19</v>
      </c>
      <c r="K333" s="221"/>
      <c r="L333" s="222"/>
    </row>
    <row r="334" spans="1:12" ht="28" x14ac:dyDescent="0.25">
      <c r="A334" s="77">
        <v>317</v>
      </c>
      <c r="B334" s="9" t="s">
        <v>43</v>
      </c>
      <c r="C334" s="9" t="s">
        <v>777</v>
      </c>
      <c r="D334" s="9" t="s">
        <v>778</v>
      </c>
      <c r="E334" s="8"/>
      <c r="F334" s="24" t="s">
        <v>1158</v>
      </c>
      <c r="G334" s="8" t="s">
        <v>113</v>
      </c>
      <c r="H334" s="155">
        <v>9</v>
      </c>
      <c r="I334" s="193">
        <f t="shared" si="14"/>
        <v>10.53</v>
      </c>
      <c r="J334" s="181">
        <f t="shared" si="13"/>
        <v>10.53</v>
      </c>
      <c r="K334" s="221"/>
      <c r="L334" s="222"/>
    </row>
    <row r="335" spans="1:12" x14ac:dyDescent="0.25">
      <c r="A335" s="76">
        <v>318</v>
      </c>
      <c r="B335" s="9" t="s">
        <v>43</v>
      </c>
      <c r="C335" s="9" t="s">
        <v>779</v>
      </c>
      <c r="D335" s="9" t="s">
        <v>780</v>
      </c>
      <c r="E335" s="8"/>
      <c r="F335" s="24" t="s">
        <v>1159</v>
      </c>
      <c r="G335" s="8" t="s">
        <v>113</v>
      </c>
      <c r="H335" s="64">
        <v>0.49829471999999991</v>
      </c>
      <c r="I335" s="191">
        <f t="shared" si="14"/>
        <v>0.58300482239999984</v>
      </c>
      <c r="J335" s="181">
        <f t="shared" si="13"/>
        <v>0.58300482239999984</v>
      </c>
      <c r="K335" s="221"/>
      <c r="L335" s="222"/>
    </row>
    <row r="336" spans="1:12" x14ac:dyDescent="0.25">
      <c r="A336" s="77">
        <v>319</v>
      </c>
      <c r="B336" s="8" t="s">
        <v>44</v>
      </c>
      <c r="C336" s="8" t="s">
        <v>817</v>
      </c>
      <c r="D336" s="9" t="s">
        <v>818</v>
      </c>
      <c r="E336" s="8"/>
      <c r="F336" s="24"/>
      <c r="G336" s="8" t="s">
        <v>116</v>
      </c>
      <c r="H336" s="64">
        <v>5.3344229400000005</v>
      </c>
      <c r="I336" s="191">
        <f t="shared" si="14"/>
        <v>6.2412748398</v>
      </c>
      <c r="J336" s="181">
        <f t="shared" si="13"/>
        <v>6.2412748398</v>
      </c>
      <c r="K336" s="221"/>
      <c r="L336" s="222"/>
    </row>
    <row r="337" spans="1:12" x14ac:dyDescent="0.25">
      <c r="A337" s="76">
        <v>320</v>
      </c>
      <c r="B337" s="9" t="s">
        <v>42</v>
      </c>
      <c r="C337" s="9" t="s">
        <v>781</v>
      </c>
      <c r="D337" s="9" t="s">
        <v>782</v>
      </c>
      <c r="E337" s="8"/>
      <c r="F337" s="24" t="s">
        <v>1160</v>
      </c>
      <c r="G337" s="8" t="s">
        <v>113</v>
      </c>
      <c r="H337" s="64">
        <v>3.4391233799999998</v>
      </c>
      <c r="I337" s="191">
        <f t="shared" si="14"/>
        <v>4.0237743545999995</v>
      </c>
      <c r="J337" s="181">
        <f t="shared" si="13"/>
        <v>4.0237743545999995</v>
      </c>
      <c r="K337" s="221"/>
      <c r="L337" s="222"/>
    </row>
    <row r="338" spans="1:12" x14ac:dyDescent="0.25">
      <c r="A338" s="77">
        <v>321</v>
      </c>
      <c r="B338" s="9" t="s">
        <v>42</v>
      </c>
      <c r="C338" s="9" t="s">
        <v>783</v>
      </c>
      <c r="D338" s="9" t="s">
        <v>784</v>
      </c>
      <c r="E338" s="8"/>
      <c r="F338" s="24"/>
      <c r="G338" s="8" t="s">
        <v>113</v>
      </c>
      <c r="H338" s="64">
        <v>4.4490600000000011</v>
      </c>
      <c r="I338" s="191">
        <f t="shared" si="14"/>
        <v>5.2054002000000006</v>
      </c>
      <c r="J338" s="181">
        <f t="shared" si="13"/>
        <v>5.2054002000000006</v>
      </c>
      <c r="K338" s="221"/>
      <c r="L338" s="222"/>
    </row>
    <row r="339" spans="1:12" x14ac:dyDescent="0.25">
      <c r="A339" s="76">
        <v>322</v>
      </c>
      <c r="B339" s="9" t="s">
        <v>42</v>
      </c>
      <c r="C339" s="9" t="s">
        <v>785</v>
      </c>
      <c r="D339" s="9" t="s">
        <v>786</v>
      </c>
      <c r="E339" s="8"/>
      <c r="F339" s="24" t="s">
        <v>1161</v>
      </c>
      <c r="G339" s="8" t="s">
        <v>113</v>
      </c>
      <c r="H339" s="64">
        <v>3.6750000000000003</v>
      </c>
      <c r="I339" s="191">
        <f t="shared" si="14"/>
        <v>4.2997500000000004</v>
      </c>
      <c r="J339" s="181">
        <f t="shared" si="13"/>
        <v>4.2997500000000004</v>
      </c>
      <c r="K339" s="221"/>
      <c r="L339" s="222"/>
    </row>
    <row r="340" spans="1:12" x14ac:dyDescent="0.25">
      <c r="A340" s="77">
        <v>323</v>
      </c>
      <c r="B340" s="9" t="s">
        <v>42</v>
      </c>
      <c r="C340" s="9" t="s">
        <v>787</v>
      </c>
      <c r="D340" s="9" t="s">
        <v>788</v>
      </c>
      <c r="E340" s="8"/>
      <c r="F340" s="24"/>
      <c r="G340" s="8" t="s">
        <v>113</v>
      </c>
      <c r="H340" s="64">
        <v>8.3597837399999992</v>
      </c>
      <c r="I340" s="191">
        <f t="shared" si="14"/>
        <v>9.7809469757999992</v>
      </c>
      <c r="J340" s="181">
        <f t="shared" si="13"/>
        <v>9.7809469757999992</v>
      </c>
      <c r="K340" s="221"/>
      <c r="L340" s="222"/>
    </row>
    <row r="341" spans="1:12" x14ac:dyDescent="0.25">
      <c r="A341" s="76">
        <v>324</v>
      </c>
      <c r="B341" s="9" t="s">
        <v>42</v>
      </c>
      <c r="C341" s="9" t="s">
        <v>789</v>
      </c>
      <c r="D341" s="9" t="s">
        <v>790</v>
      </c>
      <c r="E341" s="8"/>
      <c r="F341" s="24" t="s">
        <v>1095</v>
      </c>
      <c r="G341" s="8" t="s">
        <v>113</v>
      </c>
      <c r="H341" s="64">
        <v>0.444461094</v>
      </c>
      <c r="I341" s="191">
        <f t="shared" si="14"/>
        <v>0.52001947997999998</v>
      </c>
      <c r="J341" s="181">
        <f t="shared" si="13"/>
        <v>0.52001947997999998</v>
      </c>
      <c r="K341" s="221"/>
      <c r="L341" s="222"/>
    </row>
    <row r="342" spans="1:12" x14ac:dyDescent="0.25">
      <c r="A342" s="77">
        <v>325</v>
      </c>
      <c r="B342" s="9" t="s">
        <v>42</v>
      </c>
      <c r="C342" s="9" t="s">
        <v>791</v>
      </c>
      <c r="D342" s="9" t="s">
        <v>790</v>
      </c>
      <c r="E342" s="8"/>
      <c r="F342" s="24" t="s">
        <v>1096</v>
      </c>
      <c r="G342" s="8" t="s">
        <v>113</v>
      </c>
      <c r="H342" s="64">
        <v>0.66691409400000001</v>
      </c>
      <c r="I342" s="191">
        <f t="shared" si="14"/>
        <v>0.78028948997999992</v>
      </c>
      <c r="J342" s="181">
        <f t="shared" si="13"/>
        <v>0.78028948997999992</v>
      </c>
      <c r="K342" s="221"/>
      <c r="L342" s="222"/>
    </row>
    <row r="343" spans="1:12" x14ac:dyDescent="0.25">
      <c r="A343" s="76">
        <v>326</v>
      </c>
      <c r="B343" s="9" t="s">
        <v>42</v>
      </c>
      <c r="C343" s="9" t="s">
        <v>792</v>
      </c>
      <c r="D343" s="9" t="s">
        <v>790</v>
      </c>
      <c r="E343" s="8"/>
      <c r="F343" s="24" t="s">
        <v>1097</v>
      </c>
      <c r="G343" s="8" t="s">
        <v>113</v>
      </c>
      <c r="H343" s="64">
        <v>0.80038589399999993</v>
      </c>
      <c r="I343" s="191">
        <f t="shared" si="14"/>
        <v>0.93645149597999988</v>
      </c>
      <c r="J343" s="181">
        <f t="shared" si="13"/>
        <v>0.93645149597999988</v>
      </c>
      <c r="K343" s="221"/>
      <c r="L343" s="222"/>
    </row>
    <row r="344" spans="1:12" ht="14.5" thickBot="1" x14ac:dyDescent="0.3">
      <c r="A344" s="77">
        <v>327</v>
      </c>
      <c r="B344" s="9" t="s">
        <v>42</v>
      </c>
      <c r="C344" s="9" t="s">
        <v>793</v>
      </c>
      <c r="D344" s="9" t="s">
        <v>794</v>
      </c>
      <c r="E344" s="8"/>
      <c r="F344" s="24" t="s">
        <v>1162</v>
      </c>
      <c r="G344" s="5" t="s">
        <v>113</v>
      </c>
      <c r="H344" s="64">
        <v>11.102427</v>
      </c>
      <c r="I344" s="192">
        <f t="shared" si="14"/>
        <v>12.989839589999999</v>
      </c>
      <c r="J344" s="181">
        <f t="shared" si="13"/>
        <v>12.989839589999999</v>
      </c>
      <c r="K344" s="221"/>
      <c r="L344" s="222"/>
    </row>
    <row r="345" spans="1:12" ht="38.25" customHeight="1" thickBot="1" x14ac:dyDescent="0.3">
      <c r="A345" s="123" t="s">
        <v>9</v>
      </c>
      <c r="B345" s="107"/>
      <c r="C345" s="107"/>
      <c r="D345" s="107"/>
      <c r="E345" s="107"/>
      <c r="F345" s="107"/>
      <c r="G345" s="107"/>
      <c r="H345" s="107"/>
      <c r="I345" s="189"/>
      <c r="J345" s="63"/>
      <c r="K345" s="62"/>
      <c r="L345" s="74"/>
    </row>
    <row r="346" spans="1:12" ht="66.75" customHeight="1" thickBot="1" x14ac:dyDescent="0.3">
      <c r="A346" s="213" t="s">
        <v>10</v>
      </c>
      <c r="B346" s="214"/>
      <c r="C346" s="214"/>
      <c r="D346" s="214"/>
      <c r="E346" s="214"/>
      <c r="F346" s="214"/>
      <c r="G346" s="214"/>
      <c r="H346" s="214"/>
      <c r="I346" s="215"/>
      <c r="J346" s="122"/>
      <c r="K346" s="73">
        <v>0.11</v>
      </c>
      <c r="L346" s="98">
        <f>K346*J346</f>
        <v>0</v>
      </c>
    </row>
    <row r="347" spans="1:12" ht="28" x14ac:dyDescent="0.25">
      <c r="A347" s="76">
        <v>328</v>
      </c>
      <c r="B347" s="9" t="s">
        <v>30</v>
      </c>
      <c r="C347" s="5" t="s">
        <v>1047</v>
      </c>
      <c r="D347" s="5" t="s">
        <v>1048</v>
      </c>
      <c r="E347" s="16"/>
      <c r="F347" s="24"/>
      <c r="G347" s="8" t="s">
        <v>113</v>
      </c>
      <c r="H347" s="64">
        <v>9.7734000000000023</v>
      </c>
      <c r="I347" s="190">
        <f t="shared" ref="I347:I410" si="15">H347*1.17</f>
        <v>11.434878000000001</v>
      </c>
      <c r="J347" s="180">
        <f>(1-$J$346)*I347</f>
        <v>11.434878000000001</v>
      </c>
      <c r="K347" s="221"/>
      <c r="L347" s="222"/>
    </row>
    <row r="348" spans="1:12" ht="28" x14ac:dyDescent="0.25">
      <c r="A348" s="76">
        <v>329</v>
      </c>
      <c r="B348" s="9" t="s">
        <v>30</v>
      </c>
      <c r="C348" s="5" t="s">
        <v>1049</v>
      </c>
      <c r="D348" s="5" t="s">
        <v>1050</v>
      </c>
      <c r="E348" s="16"/>
      <c r="F348" s="24"/>
      <c r="G348" s="8" t="s">
        <v>116</v>
      </c>
      <c r="H348" s="64">
        <v>6.5907692307692312</v>
      </c>
      <c r="I348" s="191">
        <f t="shared" si="15"/>
        <v>7.7111999999999998</v>
      </c>
      <c r="J348" s="181">
        <f t="shared" ref="J348:J411" si="16">(1-$J$346)*I348</f>
        <v>7.7111999999999998</v>
      </c>
      <c r="K348" s="221"/>
      <c r="L348" s="222"/>
    </row>
    <row r="349" spans="1:12" ht="28" x14ac:dyDescent="0.25">
      <c r="A349" s="76">
        <v>330</v>
      </c>
      <c r="B349" s="19" t="s">
        <v>29</v>
      </c>
      <c r="C349" s="19" t="s">
        <v>1065</v>
      </c>
      <c r="D349" s="22" t="s">
        <v>1066</v>
      </c>
      <c r="E349" s="19" t="s">
        <v>1067</v>
      </c>
      <c r="F349" s="24"/>
      <c r="G349" s="8" t="s">
        <v>113</v>
      </c>
      <c r="H349" s="64">
        <v>151.62000000000003</v>
      </c>
      <c r="I349" s="191">
        <f t="shared" si="15"/>
        <v>177.39540000000002</v>
      </c>
      <c r="J349" s="181">
        <f t="shared" si="16"/>
        <v>177.39540000000002</v>
      </c>
      <c r="K349" s="221"/>
      <c r="L349" s="222"/>
    </row>
    <row r="350" spans="1:12" ht="28" x14ac:dyDescent="0.25">
      <c r="A350" s="76">
        <v>331</v>
      </c>
      <c r="B350" s="19" t="s">
        <v>29</v>
      </c>
      <c r="C350" s="19" t="s">
        <v>1068</v>
      </c>
      <c r="D350" s="22" t="s">
        <v>1069</v>
      </c>
      <c r="E350" s="19" t="s">
        <v>1067</v>
      </c>
      <c r="F350" s="24"/>
      <c r="G350" s="8" t="s">
        <v>113</v>
      </c>
      <c r="H350" s="155">
        <v>75.650000000000006</v>
      </c>
      <c r="I350" s="193">
        <f t="shared" si="15"/>
        <v>88.510500000000008</v>
      </c>
      <c r="J350" s="181">
        <f t="shared" si="16"/>
        <v>88.510500000000008</v>
      </c>
      <c r="K350" s="221"/>
      <c r="L350" s="222"/>
    </row>
    <row r="351" spans="1:12" ht="28" x14ac:dyDescent="0.25">
      <c r="A351" s="76">
        <v>332</v>
      </c>
      <c r="B351" s="19" t="s">
        <v>29</v>
      </c>
      <c r="C351" s="19" t="s">
        <v>1070</v>
      </c>
      <c r="D351" s="22" t="s">
        <v>1071</v>
      </c>
      <c r="E351" s="19" t="s">
        <v>1067</v>
      </c>
      <c r="F351" s="24"/>
      <c r="G351" s="8" t="s">
        <v>113</v>
      </c>
      <c r="H351" s="64">
        <v>57.120000000000012</v>
      </c>
      <c r="I351" s="191">
        <f t="shared" si="15"/>
        <v>66.830400000000012</v>
      </c>
      <c r="J351" s="181">
        <f t="shared" si="16"/>
        <v>66.830400000000012</v>
      </c>
      <c r="K351" s="221"/>
      <c r="L351" s="222"/>
    </row>
    <row r="352" spans="1:12" ht="28" x14ac:dyDescent="0.25">
      <c r="A352" s="76">
        <v>333</v>
      </c>
      <c r="B352" s="19" t="s">
        <v>29</v>
      </c>
      <c r="C352" s="19" t="s">
        <v>1072</v>
      </c>
      <c r="D352" s="22" t="s">
        <v>1073</v>
      </c>
      <c r="E352" s="19" t="s">
        <v>1067</v>
      </c>
      <c r="F352" s="24"/>
      <c r="G352" s="8" t="s">
        <v>113</v>
      </c>
      <c r="H352" s="155">
        <v>47.6</v>
      </c>
      <c r="I352" s="193">
        <f t="shared" si="15"/>
        <v>55.692</v>
      </c>
      <c r="J352" s="181">
        <f t="shared" si="16"/>
        <v>55.692</v>
      </c>
      <c r="K352" s="221"/>
      <c r="L352" s="222"/>
    </row>
    <row r="353" spans="1:12" ht="28" x14ac:dyDescent="0.25">
      <c r="A353" s="76">
        <v>334</v>
      </c>
      <c r="B353" s="19" t="s">
        <v>29</v>
      </c>
      <c r="C353" s="19" t="s">
        <v>1074</v>
      </c>
      <c r="D353" s="22" t="s">
        <v>1075</v>
      </c>
      <c r="E353" s="19" t="s">
        <v>1067</v>
      </c>
      <c r="F353" s="24"/>
      <c r="G353" s="8" t="s">
        <v>113</v>
      </c>
      <c r="H353" s="155">
        <v>27.2</v>
      </c>
      <c r="I353" s="193">
        <f t="shared" si="15"/>
        <v>31.823999999999998</v>
      </c>
      <c r="J353" s="181">
        <f t="shared" si="16"/>
        <v>31.823999999999998</v>
      </c>
      <c r="K353" s="221"/>
      <c r="L353" s="222"/>
    </row>
    <row r="354" spans="1:12" ht="28" x14ac:dyDescent="0.25">
      <c r="A354" s="76">
        <v>335</v>
      </c>
      <c r="B354" s="19" t="s">
        <v>29</v>
      </c>
      <c r="C354" s="19" t="s">
        <v>1076</v>
      </c>
      <c r="D354" s="22" t="s">
        <v>1077</v>
      </c>
      <c r="E354" s="19" t="s">
        <v>1067</v>
      </c>
      <c r="F354" s="24"/>
      <c r="G354" s="8" t="s">
        <v>113</v>
      </c>
      <c r="H354" s="155">
        <v>22.1</v>
      </c>
      <c r="I354" s="193">
        <f t="shared" si="15"/>
        <v>25.856999999999999</v>
      </c>
      <c r="J354" s="181">
        <f t="shared" si="16"/>
        <v>25.856999999999999</v>
      </c>
      <c r="K354" s="221"/>
      <c r="L354" s="222"/>
    </row>
    <row r="355" spans="1:12" ht="28" x14ac:dyDescent="0.25">
      <c r="A355" s="76">
        <v>336</v>
      </c>
      <c r="B355" s="19" t="s">
        <v>33</v>
      </c>
      <c r="C355" s="19" t="s">
        <v>1003</v>
      </c>
      <c r="D355" s="7" t="s">
        <v>1004</v>
      </c>
      <c r="E355" s="50"/>
      <c r="F355" s="24"/>
      <c r="G355" s="8" t="s">
        <v>113</v>
      </c>
      <c r="H355" s="64">
        <v>5.7246000000000015</v>
      </c>
      <c r="I355" s="191">
        <f t="shared" si="15"/>
        <v>6.697782000000001</v>
      </c>
      <c r="J355" s="181">
        <f t="shared" si="16"/>
        <v>6.697782000000001</v>
      </c>
      <c r="K355" s="221"/>
      <c r="L355" s="222"/>
    </row>
    <row r="356" spans="1:12" x14ac:dyDescent="0.25">
      <c r="A356" s="76">
        <v>337</v>
      </c>
      <c r="B356" s="19" t="s">
        <v>33</v>
      </c>
      <c r="C356" s="19" t="s">
        <v>1005</v>
      </c>
      <c r="D356" s="19" t="s">
        <v>2</v>
      </c>
      <c r="E356" s="19"/>
      <c r="F356" s="24"/>
      <c r="G356" s="8" t="s">
        <v>116</v>
      </c>
      <c r="H356" s="64">
        <v>22.05</v>
      </c>
      <c r="I356" s="191">
        <f t="shared" si="15"/>
        <v>25.798500000000001</v>
      </c>
      <c r="J356" s="181">
        <f t="shared" si="16"/>
        <v>25.798500000000001</v>
      </c>
      <c r="K356" s="221"/>
      <c r="L356" s="222"/>
    </row>
    <row r="357" spans="1:12" ht="42" x14ac:dyDescent="0.25">
      <c r="A357" s="76">
        <v>338</v>
      </c>
      <c r="B357" s="19" t="s">
        <v>33</v>
      </c>
      <c r="C357" s="19" t="s">
        <v>1006</v>
      </c>
      <c r="D357" s="19" t="s">
        <v>1007</v>
      </c>
      <c r="E357" s="50"/>
      <c r="F357" s="24"/>
      <c r="G357" s="8" t="s">
        <v>116</v>
      </c>
      <c r="H357" s="64">
        <v>14.477400000000003</v>
      </c>
      <c r="I357" s="191">
        <f t="shared" si="15"/>
        <v>16.938558000000004</v>
      </c>
      <c r="J357" s="181">
        <f t="shared" si="16"/>
        <v>16.938558000000004</v>
      </c>
      <c r="K357" s="221"/>
      <c r="L357" s="222"/>
    </row>
    <row r="358" spans="1:12" ht="28" x14ac:dyDescent="0.25">
      <c r="A358" s="76">
        <v>339</v>
      </c>
      <c r="B358" s="19" t="s">
        <v>33</v>
      </c>
      <c r="C358" s="19" t="s">
        <v>1008</v>
      </c>
      <c r="D358" s="19" t="s">
        <v>1009</v>
      </c>
      <c r="E358" s="50"/>
      <c r="F358" s="24"/>
      <c r="G358" s="8" t="s">
        <v>116</v>
      </c>
      <c r="H358" s="64">
        <v>22.05</v>
      </c>
      <c r="I358" s="191">
        <f t="shared" si="15"/>
        <v>25.798500000000001</v>
      </c>
      <c r="J358" s="181">
        <f t="shared" si="16"/>
        <v>25.798500000000001</v>
      </c>
      <c r="K358" s="221"/>
      <c r="L358" s="222"/>
    </row>
    <row r="359" spans="1:12" ht="28" x14ac:dyDescent="0.25">
      <c r="A359" s="76">
        <v>340</v>
      </c>
      <c r="B359" s="19" t="s">
        <v>33</v>
      </c>
      <c r="C359" s="19" t="s">
        <v>1010</v>
      </c>
      <c r="D359" s="19" t="s">
        <v>1011</v>
      </c>
      <c r="E359" s="19"/>
      <c r="F359" s="24"/>
      <c r="G359" s="8" t="s">
        <v>116</v>
      </c>
      <c r="H359" s="64">
        <v>22.68</v>
      </c>
      <c r="I359" s="191">
        <f t="shared" si="15"/>
        <v>26.535599999999999</v>
      </c>
      <c r="J359" s="181">
        <f t="shared" si="16"/>
        <v>26.535599999999999</v>
      </c>
      <c r="K359" s="221"/>
      <c r="L359" s="222"/>
    </row>
    <row r="360" spans="1:12" ht="28" x14ac:dyDescent="0.25">
      <c r="A360" s="76">
        <v>341</v>
      </c>
      <c r="B360" s="19" t="s">
        <v>33</v>
      </c>
      <c r="C360" s="19" t="s">
        <v>1012</v>
      </c>
      <c r="D360" s="22" t="s">
        <v>1013</v>
      </c>
      <c r="E360" s="19"/>
      <c r="F360" s="24"/>
      <c r="G360" s="8" t="s">
        <v>113</v>
      </c>
      <c r="H360" s="64">
        <v>3.599400000000001</v>
      </c>
      <c r="I360" s="191">
        <f t="shared" si="15"/>
        <v>4.2112980000000011</v>
      </c>
      <c r="J360" s="181">
        <f t="shared" si="16"/>
        <v>4.2112980000000011</v>
      </c>
      <c r="K360" s="221"/>
      <c r="L360" s="222"/>
    </row>
    <row r="361" spans="1:12" x14ac:dyDescent="0.25">
      <c r="A361" s="76">
        <v>342</v>
      </c>
      <c r="B361" s="19" t="s">
        <v>33</v>
      </c>
      <c r="C361" s="19" t="s">
        <v>1014</v>
      </c>
      <c r="D361" s="19" t="s">
        <v>1014</v>
      </c>
      <c r="E361" s="19"/>
      <c r="F361" s="24" t="s">
        <v>1163</v>
      </c>
      <c r="G361" s="8" t="s">
        <v>113</v>
      </c>
      <c r="H361" s="64">
        <v>19.884827586206899</v>
      </c>
      <c r="I361" s="191">
        <f t="shared" si="15"/>
        <v>23.265248275862071</v>
      </c>
      <c r="J361" s="181">
        <f t="shared" si="16"/>
        <v>23.265248275862071</v>
      </c>
      <c r="K361" s="221"/>
      <c r="L361" s="222"/>
    </row>
    <row r="362" spans="1:12" x14ac:dyDescent="0.25">
      <c r="A362" s="76">
        <v>343</v>
      </c>
      <c r="B362" s="19" t="s">
        <v>33</v>
      </c>
      <c r="C362" s="19" t="s">
        <v>1015</v>
      </c>
      <c r="D362" s="19" t="s">
        <v>1015</v>
      </c>
      <c r="E362" s="19"/>
      <c r="F362" s="24"/>
      <c r="G362" s="8" t="s">
        <v>113</v>
      </c>
      <c r="H362" s="64">
        <v>11.256724137931036</v>
      </c>
      <c r="I362" s="191">
        <f t="shared" si="15"/>
        <v>13.17036724137931</v>
      </c>
      <c r="J362" s="181">
        <f t="shared" si="16"/>
        <v>13.17036724137931</v>
      </c>
      <c r="K362" s="221"/>
      <c r="L362" s="222"/>
    </row>
    <row r="363" spans="1:12" x14ac:dyDescent="0.25">
      <c r="A363" s="76">
        <v>344</v>
      </c>
      <c r="B363" s="19" t="s">
        <v>33</v>
      </c>
      <c r="C363" s="19" t="s">
        <v>1016</v>
      </c>
      <c r="D363" s="19" t="s">
        <v>1016</v>
      </c>
      <c r="E363" s="19"/>
      <c r="F363" s="24"/>
      <c r="G363" s="8"/>
      <c r="H363" s="64">
        <v>11.256724137931036</v>
      </c>
      <c r="I363" s="191">
        <f t="shared" si="15"/>
        <v>13.17036724137931</v>
      </c>
      <c r="J363" s="181">
        <f t="shared" si="16"/>
        <v>13.17036724137931</v>
      </c>
      <c r="K363" s="221"/>
      <c r="L363" s="222"/>
    </row>
    <row r="364" spans="1:12" x14ac:dyDescent="0.25">
      <c r="A364" s="76">
        <v>345</v>
      </c>
      <c r="B364" s="19" t="s">
        <v>33</v>
      </c>
      <c r="C364" s="19" t="s">
        <v>1017</v>
      </c>
      <c r="D364" s="19" t="s">
        <v>1017</v>
      </c>
      <c r="E364" s="19"/>
      <c r="F364" s="24"/>
      <c r="G364" s="8"/>
      <c r="H364" s="64">
        <v>11.256000000000002</v>
      </c>
      <c r="I364" s="191">
        <f t="shared" si="15"/>
        <v>13.169520000000002</v>
      </c>
      <c r="J364" s="181">
        <f t="shared" si="16"/>
        <v>13.169520000000002</v>
      </c>
      <c r="K364" s="221"/>
      <c r="L364" s="222"/>
    </row>
    <row r="365" spans="1:12" ht="42" x14ac:dyDescent="0.25">
      <c r="A365" s="76">
        <v>346</v>
      </c>
      <c r="B365" s="8" t="s">
        <v>34</v>
      </c>
      <c r="C365" s="8" t="s">
        <v>988</v>
      </c>
      <c r="D365" s="9" t="s">
        <v>989</v>
      </c>
      <c r="E365" s="8" t="s">
        <v>990</v>
      </c>
      <c r="F365" s="24"/>
      <c r="G365" s="8" t="s">
        <v>113</v>
      </c>
      <c r="H365" s="64">
        <v>86.893799999999999</v>
      </c>
      <c r="I365" s="191">
        <f t="shared" si="15"/>
        <v>101.665746</v>
      </c>
      <c r="J365" s="181">
        <f t="shared" si="16"/>
        <v>101.665746</v>
      </c>
      <c r="K365" s="221"/>
      <c r="L365" s="222"/>
    </row>
    <row r="366" spans="1:12" ht="42" x14ac:dyDescent="0.25">
      <c r="A366" s="76">
        <v>347</v>
      </c>
      <c r="B366" s="8" t="s">
        <v>34</v>
      </c>
      <c r="C366" s="8" t="s">
        <v>988</v>
      </c>
      <c r="D366" s="9" t="s">
        <v>991</v>
      </c>
      <c r="E366" s="8" t="s">
        <v>990</v>
      </c>
      <c r="F366" s="24"/>
      <c r="G366" s="8" t="s">
        <v>113</v>
      </c>
      <c r="H366" s="64">
        <v>69.3</v>
      </c>
      <c r="I366" s="191">
        <f t="shared" si="15"/>
        <v>81.080999999999989</v>
      </c>
      <c r="J366" s="181">
        <f t="shared" si="16"/>
        <v>81.080999999999989</v>
      </c>
      <c r="K366" s="221"/>
      <c r="L366" s="222"/>
    </row>
    <row r="367" spans="1:12" ht="28" x14ac:dyDescent="0.25">
      <c r="A367" s="76">
        <v>348</v>
      </c>
      <c r="B367" s="8" t="s">
        <v>34</v>
      </c>
      <c r="C367" s="8" t="s">
        <v>992</v>
      </c>
      <c r="D367" s="9" t="s">
        <v>993</v>
      </c>
      <c r="E367" s="8" t="s">
        <v>990</v>
      </c>
      <c r="F367" s="24"/>
      <c r="G367" s="8" t="s">
        <v>113</v>
      </c>
      <c r="H367" s="64">
        <v>4.9980000000000011</v>
      </c>
      <c r="I367" s="191">
        <f t="shared" si="15"/>
        <v>5.8476600000000012</v>
      </c>
      <c r="J367" s="181">
        <f t="shared" si="16"/>
        <v>5.8476600000000012</v>
      </c>
      <c r="K367" s="221"/>
      <c r="L367" s="222"/>
    </row>
    <row r="368" spans="1:12" x14ac:dyDescent="0.25">
      <c r="A368" s="76">
        <v>349</v>
      </c>
      <c r="B368" s="8" t="s">
        <v>34</v>
      </c>
      <c r="C368" s="8" t="s">
        <v>994</v>
      </c>
      <c r="D368" s="9" t="s">
        <v>995</v>
      </c>
      <c r="E368" s="8" t="s">
        <v>990</v>
      </c>
      <c r="F368" s="24"/>
      <c r="G368" s="8" t="s">
        <v>113</v>
      </c>
      <c r="H368" s="64">
        <v>21.388500000000001</v>
      </c>
      <c r="I368" s="191">
        <f t="shared" si="15"/>
        <v>25.024545</v>
      </c>
      <c r="J368" s="181">
        <f t="shared" si="16"/>
        <v>25.024545</v>
      </c>
      <c r="K368" s="221"/>
      <c r="L368" s="222"/>
    </row>
    <row r="369" spans="1:12" x14ac:dyDescent="0.25">
      <c r="A369" s="162"/>
      <c r="B369" s="164"/>
      <c r="C369" s="164"/>
      <c r="D369" s="163"/>
      <c r="E369" s="164"/>
      <c r="F369" s="165"/>
      <c r="G369" s="164"/>
      <c r="H369" s="166"/>
      <c r="I369" s="194"/>
      <c r="J369" s="183"/>
      <c r="K369" s="221"/>
      <c r="L369" s="222"/>
    </row>
    <row r="370" spans="1:12" x14ac:dyDescent="0.25">
      <c r="A370" s="76">
        <v>351</v>
      </c>
      <c r="B370" s="8" t="s">
        <v>34</v>
      </c>
      <c r="C370" s="8" t="s">
        <v>996</v>
      </c>
      <c r="D370" s="9" t="s">
        <v>1406</v>
      </c>
      <c r="E370" s="8" t="s">
        <v>990</v>
      </c>
      <c r="F370" s="24"/>
      <c r="G370" s="8" t="s">
        <v>113</v>
      </c>
      <c r="H370" s="64">
        <v>89.670000000000016</v>
      </c>
      <c r="I370" s="191">
        <f t="shared" si="15"/>
        <v>104.91390000000001</v>
      </c>
      <c r="J370" s="181">
        <f t="shared" si="16"/>
        <v>104.91390000000001</v>
      </c>
      <c r="K370" s="221"/>
      <c r="L370" s="222"/>
    </row>
    <row r="371" spans="1:12" ht="28" x14ac:dyDescent="0.25">
      <c r="A371" s="76">
        <v>352</v>
      </c>
      <c r="B371" s="9" t="s">
        <v>34</v>
      </c>
      <c r="C371" s="9" t="s">
        <v>997</v>
      </c>
      <c r="D371" s="9" t="s">
        <v>998</v>
      </c>
      <c r="E371" s="8" t="s">
        <v>990</v>
      </c>
      <c r="F371" s="24"/>
      <c r="G371" s="8" t="s">
        <v>113</v>
      </c>
      <c r="H371" s="64">
        <v>2.4780000000000011</v>
      </c>
      <c r="I371" s="191">
        <f t="shared" si="15"/>
        <v>2.8992600000000013</v>
      </c>
      <c r="J371" s="181">
        <f t="shared" si="16"/>
        <v>2.8992600000000013</v>
      </c>
      <c r="K371" s="221"/>
      <c r="L371" s="222"/>
    </row>
    <row r="372" spans="1:12" x14ac:dyDescent="0.25">
      <c r="A372" s="76">
        <v>353</v>
      </c>
      <c r="B372" s="9" t="s">
        <v>34</v>
      </c>
      <c r="C372" s="9" t="s">
        <v>999</v>
      </c>
      <c r="D372" s="9" t="s">
        <v>999</v>
      </c>
      <c r="E372" s="8" t="s">
        <v>990</v>
      </c>
      <c r="F372" s="24"/>
      <c r="G372" s="8" t="s">
        <v>113</v>
      </c>
      <c r="H372" s="64">
        <v>10.261034482758623</v>
      </c>
      <c r="I372" s="191">
        <f t="shared" si="15"/>
        <v>12.005410344827588</v>
      </c>
      <c r="J372" s="181">
        <f t="shared" si="16"/>
        <v>12.005410344827588</v>
      </c>
      <c r="K372" s="221"/>
      <c r="L372" s="222"/>
    </row>
    <row r="373" spans="1:12" x14ac:dyDescent="0.25">
      <c r="A373" s="76">
        <v>354</v>
      </c>
      <c r="B373" s="9" t="s">
        <v>34</v>
      </c>
      <c r="C373" s="9" t="s">
        <v>1000</v>
      </c>
      <c r="D373" s="9" t="s">
        <v>1000</v>
      </c>
      <c r="E373" s="8" t="s">
        <v>990</v>
      </c>
      <c r="F373" s="24"/>
      <c r="G373" s="8" t="s">
        <v>113</v>
      </c>
      <c r="H373" s="64">
        <v>24.53741379310345</v>
      </c>
      <c r="I373" s="191">
        <f t="shared" si="15"/>
        <v>28.708774137931034</v>
      </c>
      <c r="J373" s="181">
        <f t="shared" si="16"/>
        <v>28.708774137931034</v>
      </c>
      <c r="K373" s="221"/>
      <c r="L373" s="222"/>
    </row>
    <row r="374" spans="1:12" x14ac:dyDescent="0.25">
      <c r="A374" s="76">
        <v>355</v>
      </c>
      <c r="B374" s="9" t="s">
        <v>34</v>
      </c>
      <c r="C374" s="9" t="s">
        <v>1001</v>
      </c>
      <c r="D374" s="9" t="s">
        <v>1001</v>
      </c>
      <c r="E374" s="8" t="s">
        <v>990</v>
      </c>
      <c r="F374" s="24"/>
      <c r="G374" s="8" t="s">
        <v>113</v>
      </c>
      <c r="H374" s="64">
        <v>37.351034482758628</v>
      </c>
      <c r="I374" s="191">
        <f t="shared" si="15"/>
        <v>43.700710344827591</v>
      </c>
      <c r="J374" s="181">
        <f t="shared" si="16"/>
        <v>43.700710344827591</v>
      </c>
      <c r="K374" s="221"/>
      <c r="L374" s="222"/>
    </row>
    <row r="375" spans="1:12" x14ac:dyDescent="0.25">
      <c r="A375" s="76">
        <v>356</v>
      </c>
      <c r="B375" s="9" t="s">
        <v>34</v>
      </c>
      <c r="C375" s="9" t="s">
        <v>1002</v>
      </c>
      <c r="D375" s="9" t="s">
        <v>1002</v>
      </c>
      <c r="E375" s="8" t="s">
        <v>990</v>
      </c>
      <c r="F375" s="24"/>
      <c r="G375" s="8" t="s">
        <v>113</v>
      </c>
      <c r="H375" s="64">
        <v>20.978275862068969</v>
      </c>
      <c r="I375" s="191">
        <f t="shared" si="15"/>
        <v>24.544582758620692</v>
      </c>
      <c r="J375" s="181">
        <f t="shared" si="16"/>
        <v>24.544582758620692</v>
      </c>
      <c r="K375" s="221"/>
      <c r="L375" s="222"/>
    </row>
    <row r="376" spans="1:12" ht="70" x14ac:dyDescent="0.25">
      <c r="A376" s="76">
        <v>357</v>
      </c>
      <c r="B376" s="8" t="s">
        <v>31</v>
      </c>
      <c r="C376" s="8" t="s">
        <v>1361</v>
      </c>
      <c r="D376" s="8" t="s">
        <v>1363</v>
      </c>
      <c r="E376" s="8"/>
      <c r="F376" s="24"/>
      <c r="G376" s="8" t="s">
        <v>113</v>
      </c>
      <c r="H376" s="64">
        <v>2450</v>
      </c>
      <c r="I376" s="191">
        <f t="shared" si="15"/>
        <v>2866.5</v>
      </c>
      <c r="J376" s="181">
        <f t="shared" si="16"/>
        <v>2866.5</v>
      </c>
      <c r="K376" s="221"/>
      <c r="L376" s="222"/>
    </row>
    <row r="377" spans="1:12" ht="42" x14ac:dyDescent="0.25">
      <c r="A377" s="76">
        <v>358</v>
      </c>
      <c r="B377" s="8" t="s">
        <v>31</v>
      </c>
      <c r="C377" s="8" t="s">
        <v>972</v>
      </c>
      <c r="D377" s="8" t="s">
        <v>1362</v>
      </c>
      <c r="E377" s="8"/>
      <c r="F377" s="24"/>
      <c r="G377" s="8" t="s">
        <v>113</v>
      </c>
      <c r="H377" s="64">
        <v>318.52800000000002</v>
      </c>
      <c r="I377" s="191">
        <f t="shared" si="15"/>
        <v>372.67775999999998</v>
      </c>
      <c r="J377" s="181">
        <f t="shared" si="16"/>
        <v>372.67775999999998</v>
      </c>
      <c r="K377" s="221"/>
      <c r="L377" s="222"/>
    </row>
    <row r="378" spans="1:12" ht="70" x14ac:dyDescent="0.25">
      <c r="A378" s="76">
        <v>359</v>
      </c>
      <c r="B378" s="8" t="s">
        <v>31</v>
      </c>
      <c r="C378" s="8" t="s">
        <v>973</v>
      </c>
      <c r="D378" s="8" t="s">
        <v>974</v>
      </c>
      <c r="E378" s="8"/>
      <c r="F378" s="24"/>
      <c r="G378" s="8" t="s">
        <v>113</v>
      </c>
      <c r="H378" s="64">
        <v>71.740200000000016</v>
      </c>
      <c r="I378" s="191">
        <f t="shared" si="15"/>
        <v>83.936034000000006</v>
      </c>
      <c r="J378" s="181">
        <f t="shared" si="16"/>
        <v>83.936034000000006</v>
      </c>
      <c r="K378" s="221"/>
      <c r="L378" s="222"/>
    </row>
    <row r="379" spans="1:12" ht="70" x14ac:dyDescent="0.25">
      <c r="A379" s="76">
        <v>360</v>
      </c>
      <c r="B379" s="8" t="s">
        <v>31</v>
      </c>
      <c r="C379" s="8" t="s">
        <v>975</v>
      </c>
      <c r="D379" s="8" t="s">
        <v>976</v>
      </c>
      <c r="E379" s="8"/>
      <c r="F379" s="24"/>
      <c r="G379" s="8" t="s">
        <v>113</v>
      </c>
      <c r="H379" s="64">
        <v>190.91100000000003</v>
      </c>
      <c r="I379" s="191">
        <f t="shared" si="15"/>
        <v>223.36587000000003</v>
      </c>
      <c r="J379" s="181">
        <f t="shared" si="16"/>
        <v>223.36587000000003</v>
      </c>
      <c r="K379" s="221"/>
      <c r="L379" s="222"/>
    </row>
    <row r="380" spans="1:12" ht="70" x14ac:dyDescent="0.25">
      <c r="A380" s="76">
        <v>361</v>
      </c>
      <c r="B380" s="8" t="s">
        <v>31</v>
      </c>
      <c r="C380" s="19" t="s">
        <v>977</v>
      </c>
      <c r="D380" s="19" t="s">
        <v>978</v>
      </c>
      <c r="E380" s="19"/>
      <c r="F380" s="24"/>
      <c r="G380" s="8" t="s">
        <v>113</v>
      </c>
      <c r="H380" s="64">
        <v>160.53413793103448</v>
      </c>
      <c r="I380" s="191">
        <f t="shared" si="15"/>
        <v>187.82494137931033</v>
      </c>
      <c r="J380" s="181">
        <f t="shared" si="16"/>
        <v>187.82494137931033</v>
      </c>
      <c r="K380" s="221"/>
      <c r="L380" s="222"/>
    </row>
    <row r="381" spans="1:12" ht="42" x14ac:dyDescent="0.25">
      <c r="A381" s="76">
        <v>362</v>
      </c>
      <c r="B381" s="8" t="s">
        <v>31</v>
      </c>
      <c r="C381" s="8" t="s">
        <v>980</v>
      </c>
      <c r="D381" s="8" t="s">
        <v>981</v>
      </c>
      <c r="E381" s="49"/>
      <c r="F381" s="24"/>
      <c r="G381" s="8" t="s">
        <v>113</v>
      </c>
      <c r="H381" s="64">
        <v>90.153000000000006</v>
      </c>
      <c r="I381" s="191">
        <f t="shared" si="15"/>
        <v>105.47901</v>
      </c>
      <c r="J381" s="181">
        <f t="shared" si="16"/>
        <v>105.47901</v>
      </c>
      <c r="K381" s="221"/>
      <c r="L381" s="222"/>
    </row>
    <row r="382" spans="1:12" ht="42" x14ac:dyDescent="0.25">
      <c r="A382" s="76">
        <v>363</v>
      </c>
      <c r="B382" s="8" t="s">
        <v>31</v>
      </c>
      <c r="C382" s="8" t="s">
        <v>982</v>
      </c>
      <c r="D382" s="8" t="s">
        <v>983</v>
      </c>
      <c r="E382" s="8"/>
      <c r="F382" s="24"/>
      <c r="G382" s="8" t="s">
        <v>113</v>
      </c>
      <c r="H382" s="64">
        <v>315</v>
      </c>
      <c r="I382" s="191">
        <f t="shared" si="15"/>
        <v>368.54999999999995</v>
      </c>
      <c r="J382" s="181">
        <f t="shared" si="16"/>
        <v>368.54999999999995</v>
      </c>
      <c r="K382" s="221"/>
      <c r="L382" s="222"/>
    </row>
    <row r="383" spans="1:12" ht="56" x14ac:dyDescent="0.25">
      <c r="A383" s="76">
        <v>364</v>
      </c>
      <c r="B383" s="8" t="s">
        <v>31</v>
      </c>
      <c r="C383" s="8" t="s">
        <v>984</v>
      </c>
      <c r="D383" s="8" t="s">
        <v>985</v>
      </c>
      <c r="E383" s="8"/>
      <c r="F383" s="24"/>
      <c r="G383" s="8" t="s">
        <v>113</v>
      </c>
      <c r="H383" s="64">
        <v>525</v>
      </c>
      <c r="I383" s="191">
        <f t="shared" si="15"/>
        <v>614.25</v>
      </c>
      <c r="J383" s="181">
        <f t="shared" si="16"/>
        <v>614.25</v>
      </c>
      <c r="K383" s="221"/>
      <c r="L383" s="222"/>
    </row>
    <row r="384" spans="1:12" ht="28" x14ac:dyDescent="0.25">
      <c r="A384" s="76">
        <v>365</v>
      </c>
      <c r="B384" s="19" t="s">
        <v>36</v>
      </c>
      <c r="C384" s="19" t="s">
        <v>1018</v>
      </c>
      <c r="D384" s="19" t="s">
        <v>1018</v>
      </c>
      <c r="E384" s="19"/>
      <c r="F384" s="24"/>
      <c r="G384" s="8" t="s">
        <v>113</v>
      </c>
      <c r="H384" s="64">
        <v>5.7666000000000013</v>
      </c>
      <c r="I384" s="191">
        <f t="shared" si="15"/>
        <v>6.7469220000000014</v>
      </c>
      <c r="J384" s="181">
        <f t="shared" si="16"/>
        <v>6.7469220000000014</v>
      </c>
      <c r="K384" s="221"/>
      <c r="L384" s="222"/>
    </row>
    <row r="385" spans="1:12" ht="28" x14ac:dyDescent="0.25">
      <c r="A385" s="76">
        <v>366</v>
      </c>
      <c r="B385" s="19" t="s">
        <v>36</v>
      </c>
      <c r="C385" s="19" t="s">
        <v>1019</v>
      </c>
      <c r="D385" s="19" t="s">
        <v>1019</v>
      </c>
      <c r="E385" s="19"/>
      <c r="F385" s="24"/>
      <c r="G385" s="8" t="s">
        <v>113</v>
      </c>
      <c r="H385" s="64">
        <v>4.2</v>
      </c>
      <c r="I385" s="191">
        <f t="shared" si="15"/>
        <v>4.9139999999999997</v>
      </c>
      <c r="J385" s="181">
        <f t="shared" si="16"/>
        <v>4.9139999999999997</v>
      </c>
      <c r="K385" s="221"/>
      <c r="L385" s="222"/>
    </row>
    <row r="386" spans="1:12" ht="28" x14ac:dyDescent="0.25">
      <c r="A386" s="76">
        <v>367</v>
      </c>
      <c r="B386" s="19" t="s">
        <v>36</v>
      </c>
      <c r="C386" s="19" t="s">
        <v>1020</v>
      </c>
      <c r="D386" s="19" t="s">
        <v>1020</v>
      </c>
      <c r="E386" s="19"/>
      <c r="F386" s="24"/>
      <c r="G386" s="8" t="s">
        <v>113</v>
      </c>
      <c r="H386" s="64">
        <v>7.3500000000000005</v>
      </c>
      <c r="I386" s="191">
        <f t="shared" si="15"/>
        <v>8.5995000000000008</v>
      </c>
      <c r="J386" s="181">
        <f t="shared" si="16"/>
        <v>8.5995000000000008</v>
      </c>
      <c r="K386" s="221"/>
      <c r="L386" s="222"/>
    </row>
    <row r="387" spans="1:12" ht="28" x14ac:dyDescent="0.25">
      <c r="A387" s="76">
        <v>368</v>
      </c>
      <c r="B387" s="19" t="s">
        <v>36</v>
      </c>
      <c r="C387" s="19" t="s">
        <v>1021</v>
      </c>
      <c r="D387" s="19" t="s">
        <v>1021</v>
      </c>
      <c r="E387" s="19"/>
      <c r="F387" s="24"/>
      <c r="G387" s="8" t="s">
        <v>113</v>
      </c>
      <c r="H387" s="64">
        <v>7.3500000000000005</v>
      </c>
      <c r="I387" s="191">
        <f t="shared" si="15"/>
        <v>8.5995000000000008</v>
      </c>
      <c r="J387" s="181">
        <f t="shared" si="16"/>
        <v>8.5995000000000008</v>
      </c>
      <c r="K387" s="221"/>
      <c r="L387" s="222"/>
    </row>
    <row r="388" spans="1:12" ht="28" x14ac:dyDescent="0.25">
      <c r="A388" s="76">
        <v>369</v>
      </c>
      <c r="B388" s="19" t="s">
        <v>36</v>
      </c>
      <c r="C388" s="19" t="s">
        <v>1022</v>
      </c>
      <c r="D388" s="19" t="s">
        <v>1022</v>
      </c>
      <c r="E388" s="19"/>
      <c r="F388" s="24"/>
      <c r="G388" s="8" t="s">
        <v>113</v>
      </c>
      <c r="H388" s="64">
        <v>9.5025000000000013</v>
      </c>
      <c r="I388" s="191">
        <f t="shared" si="15"/>
        <v>11.117925000000001</v>
      </c>
      <c r="J388" s="181">
        <f t="shared" si="16"/>
        <v>11.117925000000001</v>
      </c>
      <c r="K388" s="221"/>
      <c r="L388" s="222"/>
    </row>
    <row r="389" spans="1:12" x14ac:dyDescent="0.25">
      <c r="A389" s="76">
        <v>370</v>
      </c>
      <c r="B389" s="19" t="s">
        <v>36</v>
      </c>
      <c r="C389" s="9" t="s">
        <v>1023</v>
      </c>
      <c r="D389" s="9" t="s">
        <v>1023</v>
      </c>
      <c r="E389" s="19"/>
      <c r="F389" s="24"/>
      <c r="G389" s="8" t="s">
        <v>113</v>
      </c>
      <c r="H389" s="64">
        <v>7.14</v>
      </c>
      <c r="I389" s="191">
        <f t="shared" si="15"/>
        <v>8.3537999999999997</v>
      </c>
      <c r="J389" s="181">
        <f t="shared" si="16"/>
        <v>8.3537999999999997</v>
      </c>
      <c r="K389" s="221"/>
      <c r="L389" s="222"/>
    </row>
    <row r="390" spans="1:12" x14ac:dyDescent="0.25">
      <c r="A390" s="76">
        <v>371</v>
      </c>
      <c r="B390" s="19" t="s">
        <v>36</v>
      </c>
      <c r="C390" s="9" t="s">
        <v>1024</v>
      </c>
      <c r="D390" s="9" t="s">
        <v>1024</v>
      </c>
      <c r="E390" s="19"/>
      <c r="F390" s="24"/>
      <c r="G390" s="8" t="s">
        <v>113</v>
      </c>
      <c r="H390" s="64">
        <v>7.14</v>
      </c>
      <c r="I390" s="191">
        <f t="shared" si="15"/>
        <v>8.3537999999999997</v>
      </c>
      <c r="J390" s="181">
        <f t="shared" si="16"/>
        <v>8.3537999999999997</v>
      </c>
      <c r="K390" s="221"/>
      <c r="L390" s="222"/>
    </row>
    <row r="391" spans="1:12" ht="42" x14ac:dyDescent="0.25">
      <c r="A391" s="76">
        <v>372</v>
      </c>
      <c r="B391" s="8" t="s">
        <v>32</v>
      </c>
      <c r="C391" s="8" t="s">
        <v>1025</v>
      </c>
      <c r="D391" s="8" t="s">
        <v>1026</v>
      </c>
      <c r="E391" s="19"/>
      <c r="F391" s="24"/>
      <c r="G391" s="8" t="s">
        <v>113</v>
      </c>
      <c r="H391" s="64">
        <v>2.2574999999999998</v>
      </c>
      <c r="I391" s="191">
        <f t="shared" si="15"/>
        <v>2.6412749999999998</v>
      </c>
      <c r="J391" s="181">
        <f t="shared" si="16"/>
        <v>2.6412749999999998</v>
      </c>
      <c r="K391" s="221"/>
      <c r="L391" s="222"/>
    </row>
    <row r="392" spans="1:12" ht="28" x14ac:dyDescent="0.25">
      <c r="A392" s="76">
        <v>373</v>
      </c>
      <c r="B392" s="8" t="s">
        <v>32</v>
      </c>
      <c r="C392" s="8" t="s">
        <v>1027</v>
      </c>
      <c r="D392" s="8" t="s">
        <v>1028</v>
      </c>
      <c r="E392" s="19"/>
      <c r="F392" s="24"/>
      <c r="G392" s="8" t="s">
        <v>113</v>
      </c>
      <c r="H392" s="64">
        <v>2.0958000000000001</v>
      </c>
      <c r="I392" s="191">
        <f t="shared" si="15"/>
        <v>2.452086</v>
      </c>
      <c r="J392" s="181">
        <f t="shared" si="16"/>
        <v>2.452086</v>
      </c>
      <c r="K392" s="221"/>
      <c r="L392" s="222"/>
    </row>
    <row r="393" spans="1:12" ht="28" x14ac:dyDescent="0.25">
      <c r="A393" s="76">
        <v>374</v>
      </c>
      <c r="B393" s="8" t="s">
        <v>32</v>
      </c>
      <c r="C393" s="8" t="s">
        <v>1029</v>
      </c>
      <c r="D393" s="8" t="s">
        <v>1030</v>
      </c>
      <c r="E393" s="19"/>
      <c r="F393" s="24"/>
      <c r="G393" s="8" t="s">
        <v>113</v>
      </c>
      <c r="H393" s="64">
        <v>6.7200000000000006</v>
      </c>
      <c r="I393" s="191">
        <f t="shared" si="15"/>
        <v>7.8624000000000001</v>
      </c>
      <c r="J393" s="181">
        <f t="shared" si="16"/>
        <v>7.8624000000000001</v>
      </c>
      <c r="K393" s="221"/>
      <c r="L393" s="222"/>
    </row>
    <row r="394" spans="1:12" ht="28" x14ac:dyDescent="0.25">
      <c r="A394" s="76">
        <v>375</v>
      </c>
      <c r="B394" s="8" t="s">
        <v>32</v>
      </c>
      <c r="C394" s="8" t="s">
        <v>1031</v>
      </c>
      <c r="D394" s="8" t="s">
        <v>1032</v>
      </c>
      <c r="E394" s="19"/>
      <c r="F394" s="24"/>
      <c r="G394" s="8" t="s">
        <v>113</v>
      </c>
      <c r="H394" s="64">
        <v>6.7200000000000006</v>
      </c>
      <c r="I394" s="191">
        <f t="shared" si="15"/>
        <v>7.8624000000000001</v>
      </c>
      <c r="J394" s="181">
        <f t="shared" si="16"/>
        <v>7.8624000000000001</v>
      </c>
      <c r="K394" s="221"/>
      <c r="L394" s="222"/>
    </row>
    <row r="395" spans="1:12" ht="28" x14ac:dyDescent="0.25">
      <c r="A395" s="76">
        <v>376</v>
      </c>
      <c r="B395" s="10" t="s">
        <v>32</v>
      </c>
      <c r="C395" s="8" t="s">
        <v>1033</v>
      </c>
      <c r="D395" s="8" t="s">
        <v>1034</v>
      </c>
      <c r="E395" s="19"/>
      <c r="F395" s="24"/>
      <c r="G395" s="8" t="s">
        <v>113</v>
      </c>
      <c r="H395" s="64">
        <v>2.52</v>
      </c>
      <c r="I395" s="191">
        <f t="shared" si="15"/>
        <v>2.9483999999999999</v>
      </c>
      <c r="J395" s="181">
        <f t="shared" si="16"/>
        <v>2.9483999999999999</v>
      </c>
      <c r="K395" s="221"/>
      <c r="L395" s="222"/>
    </row>
    <row r="396" spans="1:12" ht="28" x14ac:dyDescent="0.25">
      <c r="A396" s="76">
        <v>377</v>
      </c>
      <c r="B396" s="10" t="s">
        <v>32</v>
      </c>
      <c r="C396" s="8" t="s">
        <v>1035</v>
      </c>
      <c r="D396" s="8" t="s">
        <v>1036</v>
      </c>
      <c r="E396" s="19"/>
      <c r="F396" s="24"/>
      <c r="G396" s="8" t="s">
        <v>113</v>
      </c>
      <c r="H396" s="64">
        <v>2.9358000000000004</v>
      </c>
      <c r="I396" s="191">
        <f t="shared" si="15"/>
        <v>3.4348860000000001</v>
      </c>
      <c r="J396" s="181">
        <f t="shared" si="16"/>
        <v>3.4348860000000001</v>
      </c>
      <c r="K396" s="221"/>
      <c r="L396" s="222"/>
    </row>
    <row r="397" spans="1:12" ht="28" x14ac:dyDescent="0.25">
      <c r="A397" s="76">
        <v>378</v>
      </c>
      <c r="B397" s="10" t="s">
        <v>32</v>
      </c>
      <c r="C397" s="8" t="s">
        <v>1037</v>
      </c>
      <c r="D397" s="8" t="s">
        <v>1038</v>
      </c>
      <c r="E397" s="19"/>
      <c r="F397" s="24"/>
      <c r="G397" s="8" t="s">
        <v>113</v>
      </c>
      <c r="H397" s="64">
        <v>5.0358000000000001</v>
      </c>
      <c r="I397" s="191">
        <f t="shared" si="15"/>
        <v>5.8918859999999995</v>
      </c>
      <c r="J397" s="181">
        <f t="shared" si="16"/>
        <v>5.8918859999999995</v>
      </c>
      <c r="K397" s="221"/>
      <c r="L397" s="222"/>
    </row>
    <row r="398" spans="1:12" ht="28" x14ac:dyDescent="0.25">
      <c r="A398" s="76">
        <v>379</v>
      </c>
      <c r="B398" s="10" t="s">
        <v>32</v>
      </c>
      <c r="C398" s="8" t="s">
        <v>1039</v>
      </c>
      <c r="D398" s="8" t="s">
        <v>1040</v>
      </c>
      <c r="E398" s="19"/>
      <c r="F398" s="24"/>
      <c r="G398" s="8" t="s">
        <v>113</v>
      </c>
      <c r="H398" s="64">
        <v>7.4130000000000003</v>
      </c>
      <c r="I398" s="191">
        <f t="shared" si="15"/>
        <v>8.6732099999999992</v>
      </c>
      <c r="J398" s="181">
        <f t="shared" si="16"/>
        <v>8.6732099999999992</v>
      </c>
      <c r="K398" s="221"/>
      <c r="L398" s="222"/>
    </row>
    <row r="399" spans="1:12" ht="28" x14ac:dyDescent="0.25">
      <c r="A399" s="76">
        <v>380</v>
      </c>
      <c r="B399" s="10" t="s">
        <v>32</v>
      </c>
      <c r="C399" s="8" t="s">
        <v>1041</v>
      </c>
      <c r="D399" s="8" t="s">
        <v>1042</v>
      </c>
      <c r="E399" s="19"/>
      <c r="F399" s="24"/>
      <c r="G399" s="8" t="s">
        <v>113</v>
      </c>
      <c r="H399" s="64">
        <v>9.5214000000000016</v>
      </c>
      <c r="I399" s="191">
        <f t="shared" si="15"/>
        <v>11.140038000000001</v>
      </c>
      <c r="J399" s="181">
        <f t="shared" si="16"/>
        <v>11.140038000000001</v>
      </c>
      <c r="K399" s="221"/>
      <c r="L399" s="222"/>
    </row>
    <row r="400" spans="1:12" ht="28" x14ac:dyDescent="0.25">
      <c r="A400" s="76">
        <v>381</v>
      </c>
      <c r="B400" s="10" t="s">
        <v>32</v>
      </c>
      <c r="C400" s="8" t="s">
        <v>1043</v>
      </c>
      <c r="D400" s="8" t="s">
        <v>1044</v>
      </c>
      <c r="E400" s="19"/>
      <c r="F400" s="24"/>
      <c r="G400" s="8" t="s">
        <v>113</v>
      </c>
      <c r="H400" s="64">
        <v>6.2958000000000016</v>
      </c>
      <c r="I400" s="191">
        <f t="shared" si="15"/>
        <v>7.366086000000001</v>
      </c>
      <c r="J400" s="181">
        <f t="shared" si="16"/>
        <v>7.366086000000001</v>
      </c>
      <c r="K400" s="221"/>
      <c r="L400" s="222"/>
    </row>
    <row r="401" spans="1:12" ht="42" x14ac:dyDescent="0.25">
      <c r="A401" s="76">
        <v>382</v>
      </c>
      <c r="B401" s="10" t="s">
        <v>32</v>
      </c>
      <c r="C401" s="8" t="s">
        <v>1045</v>
      </c>
      <c r="D401" s="8" t="s">
        <v>1046</v>
      </c>
      <c r="E401" s="19"/>
      <c r="F401" s="24"/>
      <c r="G401" s="8" t="s">
        <v>113</v>
      </c>
      <c r="H401" s="64">
        <v>2.5158000000000005</v>
      </c>
      <c r="I401" s="191">
        <f t="shared" si="15"/>
        <v>2.9434860000000005</v>
      </c>
      <c r="J401" s="181">
        <f t="shared" si="16"/>
        <v>2.9434860000000005</v>
      </c>
      <c r="K401" s="221"/>
      <c r="L401" s="222"/>
    </row>
    <row r="402" spans="1:12" ht="28" x14ac:dyDescent="0.25">
      <c r="A402" s="76">
        <v>383</v>
      </c>
      <c r="B402" s="10" t="s">
        <v>37</v>
      </c>
      <c r="C402" s="8" t="s">
        <v>37</v>
      </c>
      <c r="D402" s="8" t="s">
        <v>1053</v>
      </c>
      <c r="E402" s="19"/>
      <c r="F402" s="24"/>
      <c r="G402" s="8" t="s">
        <v>113</v>
      </c>
      <c r="H402" s="64">
        <v>1.2558000000000002</v>
      </c>
      <c r="I402" s="191">
        <f t="shared" si="15"/>
        <v>1.4692860000000001</v>
      </c>
      <c r="J402" s="181">
        <f t="shared" si="16"/>
        <v>1.4692860000000001</v>
      </c>
      <c r="K402" s="221"/>
      <c r="L402" s="222"/>
    </row>
    <row r="403" spans="1:12" ht="28" x14ac:dyDescent="0.25">
      <c r="A403" s="76">
        <v>384</v>
      </c>
      <c r="B403" s="19" t="s">
        <v>38</v>
      </c>
      <c r="C403" s="19" t="s">
        <v>1059</v>
      </c>
      <c r="D403" s="22" t="s">
        <v>1060</v>
      </c>
      <c r="E403" s="19"/>
      <c r="F403" s="24"/>
      <c r="G403" s="8" t="s">
        <v>113</v>
      </c>
      <c r="H403" s="64">
        <v>10.495800000000001</v>
      </c>
      <c r="I403" s="191">
        <f t="shared" si="15"/>
        <v>12.280086000000001</v>
      </c>
      <c r="J403" s="181">
        <f t="shared" si="16"/>
        <v>12.280086000000001</v>
      </c>
      <c r="K403" s="221"/>
      <c r="L403" s="222"/>
    </row>
    <row r="404" spans="1:12" ht="28" x14ac:dyDescent="0.25">
      <c r="A404" s="76">
        <v>385</v>
      </c>
      <c r="B404" s="19" t="s">
        <v>38</v>
      </c>
      <c r="C404" s="19" t="s">
        <v>1061</v>
      </c>
      <c r="D404" s="22" t="s">
        <v>1062</v>
      </c>
      <c r="E404" s="19"/>
      <c r="F404" s="24"/>
      <c r="G404" s="8" t="s">
        <v>113</v>
      </c>
      <c r="H404" s="64">
        <v>18.480000000000004</v>
      </c>
      <c r="I404" s="191">
        <f t="shared" si="15"/>
        <v>21.621600000000004</v>
      </c>
      <c r="J404" s="181">
        <f t="shared" si="16"/>
        <v>21.621600000000004</v>
      </c>
      <c r="K404" s="221"/>
      <c r="L404" s="222"/>
    </row>
    <row r="405" spans="1:12" ht="28" x14ac:dyDescent="0.25">
      <c r="A405" s="76">
        <v>386</v>
      </c>
      <c r="B405" s="19" t="s">
        <v>38</v>
      </c>
      <c r="C405" s="19" t="s">
        <v>1063</v>
      </c>
      <c r="D405" s="22" t="s">
        <v>1064</v>
      </c>
      <c r="E405" s="19"/>
      <c r="F405" s="24"/>
      <c r="G405" s="8" t="s">
        <v>113</v>
      </c>
      <c r="H405" s="64">
        <v>29.358000000000011</v>
      </c>
      <c r="I405" s="191">
        <f t="shared" si="15"/>
        <v>34.348860000000009</v>
      </c>
      <c r="J405" s="181">
        <f t="shared" si="16"/>
        <v>34.348860000000009</v>
      </c>
      <c r="K405" s="221"/>
      <c r="L405" s="222"/>
    </row>
    <row r="406" spans="1:12" ht="28" x14ac:dyDescent="0.25">
      <c r="A406" s="76">
        <v>387</v>
      </c>
      <c r="B406" s="19" t="s">
        <v>39</v>
      </c>
      <c r="C406" s="19" t="s">
        <v>1054</v>
      </c>
      <c r="D406" s="22" t="s">
        <v>1055</v>
      </c>
      <c r="E406" s="19"/>
      <c r="F406" s="24"/>
      <c r="G406" s="8" t="s">
        <v>113</v>
      </c>
      <c r="H406" s="64">
        <v>15.892799999999999</v>
      </c>
      <c r="I406" s="191">
        <f t="shared" si="15"/>
        <v>18.594575999999996</v>
      </c>
      <c r="J406" s="181">
        <f t="shared" si="16"/>
        <v>18.594575999999996</v>
      </c>
      <c r="K406" s="221"/>
      <c r="L406" s="222"/>
    </row>
    <row r="407" spans="1:12" ht="28" x14ac:dyDescent="0.25">
      <c r="A407" s="76">
        <v>388</v>
      </c>
      <c r="B407" s="19" t="s">
        <v>39</v>
      </c>
      <c r="C407" s="19" t="s">
        <v>1056</v>
      </c>
      <c r="D407" s="22" t="s">
        <v>1055</v>
      </c>
      <c r="E407" s="19"/>
      <c r="F407" s="24"/>
      <c r="G407" s="8" t="s">
        <v>113</v>
      </c>
      <c r="H407" s="64">
        <v>19.874400000000001</v>
      </c>
      <c r="I407" s="191">
        <f t="shared" si="15"/>
        <v>23.253048</v>
      </c>
      <c r="J407" s="181">
        <f t="shared" si="16"/>
        <v>23.253048</v>
      </c>
      <c r="K407" s="221"/>
      <c r="L407" s="222"/>
    </row>
    <row r="408" spans="1:12" ht="28" x14ac:dyDescent="0.25">
      <c r="A408" s="76">
        <v>389</v>
      </c>
      <c r="B408" s="19" t="s">
        <v>39</v>
      </c>
      <c r="C408" s="19" t="s">
        <v>1057</v>
      </c>
      <c r="D408" s="22" t="s">
        <v>1055</v>
      </c>
      <c r="E408" s="19"/>
      <c r="F408" s="24"/>
      <c r="G408" s="8" t="s">
        <v>113</v>
      </c>
      <c r="H408" s="64">
        <v>24.221400000000003</v>
      </c>
      <c r="I408" s="191">
        <f t="shared" si="15"/>
        <v>28.339038000000002</v>
      </c>
      <c r="J408" s="181">
        <f t="shared" si="16"/>
        <v>28.339038000000002</v>
      </c>
      <c r="K408" s="221"/>
      <c r="L408" s="222"/>
    </row>
    <row r="409" spans="1:12" ht="28" x14ac:dyDescent="0.25">
      <c r="A409" s="76">
        <v>390</v>
      </c>
      <c r="B409" s="19" t="s">
        <v>39</v>
      </c>
      <c r="C409" s="19" t="s">
        <v>1058</v>
      </c>
      <c r="D409" s="22" t="s">
        <v>1055</v>
      </c>
      <c r="E409" s="19"/>
      <c r="F409" s="24"/>
      <c r="G409" s="8" t="s">
        <v>113</v>
      </c>
      <c r="H409" s="64">
        <v>28.925400000000003</v>
      </c>
      <c r="I409" s="191">
        <f t="shared" si="15"/>
        <v>33.842718000000005</v>
      </c>
      <c r="J409" s="181">
        <f t="shared" si="16"/>
        <v>33.842718000000005</v>
      </c>
      <c r="K409" s="221"/>
      <c r="L409" s="222"/>
    </row>
    <row r="410" spans="1:12" ht="42" x14ac:dyDescent="0.25">
      <c r="A410" s="76">
        <v>391</v>
      </c>
      <c r="B410" s="19" t="s">
        <v>35</v>
      </c>
      <c r="C410" s="19" t="s">
        <v>1051</v>
      </c>
      <c r="D410" s="19" t="s">
        <v>1052</v>
      </c>
      <c r="E410" s="19"/>
      <c r="F410" s="24"/>
      <c r="G410" s="8" t="s">
        <v>113</v>
      </c>
      <c r="H410" s="64">
        <v>39.9</v>
      </c>
      <c r="I410" s="191">
        <f t="shared" si="15"/>
        <v>46.682999999999993</v>
      </c>
      <c r="J410" s="181">
        <f t="shared" si="16"/>
        <v>46.682999999999993</v>
      </c>
      <c r="K410" s="221"/>
      <c r="L410" s="222"/>
    </row>
    <row r="411" spans="1:12" x14ac:dyDescent="0.25">
      <c r="A411" s="76">
        <v>392</v>
      </c>
      <c r="B411" s="17" t="s">
        <v>10</v>
      </c>
      <c r="C411" s="5" t="s">
        <v>958</v>
      </c>
      <c r="D411" s="5" t="s">
        <v>959</v>
      </c>
      <c r="E411" s="19" t="s">
        <v>960</v>
      </c>
      <c r="F411" s="24"/>
      <c r="G411" s="5" t="s">
        <v>113</v>
      </c>
      <c r="H411" s="64">
        <v>126</v>
      </c>
      <c r="I411" s="191">
        <f t="shared" ref="I411:I474" si="17">H411*1.17</f>
        <v>147.41999999999999</v>
      </c>
      <c r="J411" s="181">
        <f t="shared" si="16"/>
        <v>147.41999999999999</v>
      </c>
      <c r="K411" s="221"/>
      <c r="L411" s="222"/>
    </row>
    <row r="412" spans="1:12" x14ac:dyDescent="0.25">
      <c r="A412" s="76">
        <v>393</v>
      </c>
      <c r="B412" s="17" t="s">
        <v>10</v>
      </c>
      <c r="C412" s="18" t="s">
        <v>961</v>
      </c>
      <c r="D412" s="18" t="s">
        <v>961</v>
      </c>
      <c r="E412" s="19" t="s">
        <v>960</v>
      </c>
      <c r="F412" s="24"/>
      <c r="G412" s="18" t="s">
        <v>113</v>
      </c>
      <c r="H412" s="64">
        <v>41.8215</v>
      </c>
      <c r="I412" s="191">
        <f t="shared" si="17"/>
        <v>48.931154999999997</v>
      </c>
      <c r="J412" s="181">
        <f t="shared" ref="J412:J474" si="18">(1-$J$346)*I412</f>
        <v>48.931154999999997</v>
      </c>
      <c r="K412" s="221"/>
      <c r="L412" s="222"/>
    </row>
    <row r="413" spans="1:12" ht="28" x14ac:dyDescent="0.25">
      <c r="A413" s="76">
        <v>394</v>
      </c>
      <c r="B413" s="8" t="s">
        <v>10</v>
      </c>
      <c r="C413" s="8" t="s">
        <v>986</v>
      </c>
      <c r="D413" s="8" t="s">
        <v>987</v>
      </c>
      <c r="E413" s="8"/>
      <c r="F413" s="24"/>
      <c r="G413" s="8" t="s">
        <v>113</v>
      </c>
      <c r="H413" s="64">
        <v>82.95</v>
      </c>
      <c r="I413" s="191">
        <f t="shared" si="17"/>
        <v>97.051500000000004</v>
      </c>
      <c r="J413" s="181">
        <f t="shared" si="18"/>
        <v>97.051500000000004</v>
      </c>
      <c r="K413" s="221"/>
      <c r="L413" s="222"/>
    </row>
    <row r="414" spans="1:12" ht="28" x14ac:dyDescent="0.25">
      <c r="A414" s="76">
        <v>395</v>
      </c>
      <c r="B414" s="9" t="s">
        <v>10</v>
      </c>
      <c r="C414" s="9" t="s">
        <v>893</v>
      </c>
      <c r="D414" s="9" t="s">
        <v>894</v>
      </c>
      <c r="E414" s="8"/>
      <c r="F414" s="24"/>
      <c r="G414" s="8" t="s">
        <v>113</v>
      </c>
      <c r="H414" s="64">
        <v>25.195799999999998</v>
      </c>
      <c r="I414" s="191">
        <f t="shared" si="17"/>
        <v>29.479085999999995</v>
      </c>
      <c r="J414" s="181">
        <f t="shared" si="18"/>
        <v>29.479085999999995</v>
      </c>
      <c r="K414" s="221"/>
      <c r="L414" s="222"/>
    </row>
    <row r="415" spans="1:12" ht="28" x14ac:dyDescent="0.25">
      <c r="A415" s="76">
        <v>396</v>
      </c>
      <c r="B415" s="9" t="s">
        <v>10</v>
      </c>
      <c r="C415" s="9" t="s">
        <v>893</v>
      </c>
      <c r="D415" s="9" t="s">
        <v>895</v>
      </c>
      <c r="E415" s="8"/>
      <c r="F415" s="24"/>
      <c r="G415" s="8" t="s">
        <v>113</v>
      </c>
      <c r="H415" s="64">
        <v>33.595799999999997</v>
      </c>
      <c r="I415" s="191">
        <f t="shared" si="17"/>
        <v>39.307085999999991</v>
      </c>
      <c r="J415" s="181">
        <f t="shared" si="18"/>
        <v>39.307085999999991</v>
      </c>
      <c r="K415" s="221"/>
      <c r="L415" s="222"/>
    </row>
    <row r="416" spans="1:12" ht="28" x14ac:dyDescent="0.25">
      <c r="A416" s="76">
        <v>397</v>
      </c>
      <c r="B416" s="9" t="s">
        <v>10</v>
      </c>
      <c r="C416" s="9" t="s">
        <v>896</v>
      </c>
      <c r="D416" s="9" t="s">
        <v>897</v>
      </c>
      <c r="E416" s="8"/>
      <c r="F416" s="24"/>
      <c r="G416" s="8" t="s">
        <v>222</v>
      </c>
      <c r="H416" s="64">
        <v>20.832000000000001</v>
      </c>
      <c r="I416" s="191">
        <f t="shared" si="17"/>
        <v>24.373439999999999</v>
      </c>
      <c r="J416" s="181">
        <f t="shared" si="18"/>
        <v>24.373439999999999</v>
      </c>
      <c r="K416" s="221"/>
      <c r="L416" s="222"/>
    </row>
    <row r="417" spans="1:12" x14ac:dyDescent="0.25">
      <c r="A417" s="76">
        <v>398</v>
      </c>
      <c r="B417" s="9" t="s">
        <v>10</v>
      </c>
      <c r="C417" s="9" t="s">
        <v>896</v>
      </c>
      <c r="D417" s="9" t="s">
        <v>898</v>
      </c>
      <c r="E417" s="8"/>
      <c r="F417" s="24"/>
      <c r="G417" s="8" t="s">
        <v>579</v>
      </c>
      <c r="H417" s="64">
        <v>25.577999999999999</v>
      </c>
      <c r="I417" s="191">
        <f t="shared" si="17"/>
        <v>29.926259999999999</v>
      </c>
      <c r="J417" s="181">
        <f t="shared" si="18"/>
        <v>29.926259999999999</v>
      </c>
      <c r="K417" s="221"/>
      <c r="L417" s="222"/>
    </row>
    <row r="418" spans="1:12" ht="28" x14ac:dyDescent="0.25">
      <c r="A418" s="76">
        <v>399</v>
      </c>
      <c r="B418" s="9" t="s">
        <v>10</v>
      </c>
      <c r="C418" s="9" t="s">
        <v>899</v>
      </c>
      <c r="D418" s="9" t="s">
        <v>900</v>
      </c>
      <c r="E418" s="8"/>
      <c r="F418" s="24" t="s">
        <v>1164</v>
      </c>
      <c r="G418" s="8" t="s">
        <v>116</v>
      </c>
      <c r="H418" s="64">
        <v>6.245400000000001</v>
      </c>
      <c r="I418" s="191">
        <f t="shared" si="17"/>
        <v>7.3071180000000009</v>
      </c>
      <c r="J418" s="181">
        <f t="shared" si="18"/>
        <v>7.3071180000000009</v>
      </c>
      <c r="K418" s="221"/>
      <c r="L418" s="222"/>
    </row>
    <row r="419" spans="1:12" ht="28" x14ac:dyDescent="0.25">
      <c r="A419" s="76">
        <v>400</v>
      </c>
      <c r="B419" s="9" t="s">
        <v>10</v>
      </c>
      <c r="C419" s="9" t="s">
        <v>901</v>
      </c>
      <c r="D419" s="9" t="s">
        <v>902</v>
      </c>
      <c r="E419" s="49"/>
      <c r="F419" s="24" t="s">
        <v>1111</v>
      </c>
      <c r="G419" s="8" t="s">
        <v>113</v>
      </c>
      <c r="H419" s="64">
        <v>53.760000000000005</v>
      </c>
      <c r="I419" s="191">
        <f t="shared" si="17"/>
        <v>62.8992</v>
      </c>
      <c r="J419" s="181">
        <f t="shared" si="18"/>
        <v>62.8992</v>
      </c>
      <c r="K419" s="221"/>
      <c r="L419" s="222"/>
    </row>
    <row r="420" spans="1:12" ht="70" x14ac:dyDescent="0.25">
      <c r="A420" s="76">
        <v>401</v>
      </c>
      <c r="B420" s="9" t="s">
        <v>10</v>
      </c>
      <c r="C420" s="9" t="s">
        <v>903</v>
      </c>
      <c r="D420" s="9" t="s">
        <v>904</v>
      </c>
      <c r="E420" s="8"/>
      <c r="F420" s="24"/>
      <c r="G420" s="8" t="s">
        <v>113</v>
      </c>
      <c r="H420" s="155">
        <v>58.2</v>
      </c>
      <c r="I420" s="193">
        <f t="shared" si="17"/>
        <v>68.093999999999994</v>
      </c>
      <c r="J420" s="181">
        <f t="shared" si="18"/>
        <v>68.093999999999994</v>
      </c>
      <c r="K420" s="221"/>
      <c r="L420" s="222"/>
    </row>
    <row r="421" spans="1:12" ht="28" x14ac:dyDescent="0.25">
      <c r="A421" s="76">
        <v>402</v>
      </c>
      <c r="B421" s="9" t="s">
        <v>10</v>
      </c>
      <c r="C421" s="9" t="s">
        <v>903</v>
      </c>
      <c r="D421" s="9" t="s">
        <v>905</v>
      </c>
      <c r="E421" s="8"/>
      <c r="F421" s="24"/>
      <c r="G421" s="8" t="s">
        <v>113</v>
      </c>
      <c r="H421" s="64">
        <v>31.920000000000009</v>
      </c>
      <c r="I421" s="191">
        <f t="shared" si="17"/>
        <v>37.34640000000001</v>
      </c>
      <c r="J421" s="181">
        <f t="shared" si="18"/>
        <v>37.34640000000001</v>
      </c>
      <c r="K421" s="221"/>
      <c r="L421" s="222"/>
    </row>
    <row r="422" spans="1:12" ht="28" x14ac:dyDescent="0.25">
      <c r="A422" s="76">
        <v>403</v>
      </c>
      <c r="B422" s="9" t="s">
        <v>10</v>
      </c>
      <c r="C422" s="9" t="s">
        <v>903</v>
      </c>
      <c r="D422" s="9" t="s">
        <v>906</v>
      </c>
      <c r="E422" s="8" t="s">
        <v>756</v>
      </c>
      <c r="F422" s="24"/>
      <c r="G422" s="8" t="s">
        <v>113</v>
      </c>
      <c r="H422" s="155">
        <v>185.2</v>
      </c>
      <c r="I422" s="193">
        <f t="shared" si="17"/>
        <v>216.68399999999997</v>
      </c>
      <c r="J422" s="181">
        <f t="shared" si="18"/>
        <v>216.68399999999997</v>
      </c>
      <c r="K422" s="221"/>
      <c r="L422" s="222"/>
    </row>
    <row r="423" spans="1:12" ht="28" x14ac:dyDescent="0.25">
      <c r="A423" s="76">
        <v>404</v>
      </c>
      <c r="B423" s="9" t="s">
        <v>10</v>
      </c>
      <c r="C423" s="9" t="s">
        <v>907</v>
      </c>
      <c r="D423" s="9" t="s">
        <v>908</v>
      </c>
      <c r="E423" s="8"/>
      <c r="F423" s="24"/>
      <c r="G423" s="8" t="s">
        <v>113</v>
      </c>
      <c r="H423" s="64">
        <v>75.180000000000007</v>
      </c>
      <c r="I423" s="191">
        <f t="shared" si="17"/>
        <v>87.960599999999999</v>
      </c>
      <c r="J423" s="181">
        <f t="shared" si="18"/>
        <v>87.960599999999999</v>
      </c>
      <c r="K423" s="221"/>
      <c r="L423" s="222"/>
    </row>
    <row r="424" spans="1:12" ht="28" x14ac:dyDescent="0.25">
      <c r="A424" s="76">
        <v>405</v>
      </c>
      <c r="B424" s="9" t="s">
        <v>10</v>
      </c>
      <c r="C424" s="9" t="s">
        <v>909</v>
      </c>
      <c r="D424" s="9" t="s">
        <v>910</v>
      </c>
      <c r="E424" s="8"/>
      <c r="F424" s="24"/>
      <c r="G424" s="8" t="s">
        <v>113</v>
      </c>
      <c r="H424" s="64">
        <v>0.21000000000000002</v>
      </c>
      <c r="I424" s="191">
        <f t="shared" si="17"/>
        <v>0.2457</v>
      </c>
      <c r="J424" s="181">
        <f t="shared" si="18"/>
        <v>0.2457</v>
      </c>
      <c r="K424" s="221"/>
      <c r="L424" s="222"/>
    </row>
    <row r="425" spans="1:12" ht="28" x14ac:dyDescent="0.25">
      <c r="A425" s="76">
        <v>406</v>
      </c>
      <c r="B425" s="9" t="s">
        <v>10</v>
      </c>
      <c r="C425" s="9" t="s">
        <v>911</v>
      </c>
      <c r="D425" s="9" t="s">
        <v>912</v>
      </c>
      <c r="E425" s="49"/>
      <c r="F425" s="24"/>
      <c r="G425" s="8" t="s">
        <v>113</v>
      </c>
      <c r="H425" s="64">
        <v>8.3328000000000007</v>
      </c>
      <c r="I425" s="191">
        <f t="shared" si="17"/>
        <v>9.7493759999999998</v>
      </c>
      <c r="J425" s="181">
        <f t="shared" si="18"/>
        <v>9.7493759999999998</v>
      </c>
      <c r="K425" s="221"/>
      <c r="L425" s="222"/>
    </row>
    <row r="426" spans="1:12" ht="28" x14ac:dyDescent="0.25">
      <c r="A426" s="76">
        <v>407</v>
      </c>
      <c r="B426" s="9" t="s">
        <v>10</v>
      </c>
      <c r="C426" s="9" t="s">
        <v>913</v>
      </c>
      <c r="D426" s="9" t="s">
        <v>914</v>
      </c>
      <c r="E426" s="8"/>
      <c r="F426" s="24"/>
      <c r="G426" s="8" t="s">
        <v>113</v>
      </c>
      <c r="H426" s="64">
        <v>114.44580000000002</v>
      </c>
      <c r="I426" s="191">
        <f t="shared" si="17"/>
        <v>133.90158600000001</v>
      </c>
      <c r="J426" s="181">
        <f t="shared" si="18"/>
        <v>133.90158600000001</v>
      </c>
      <c r="K426" s="221"/>
      <c r="L426" s="222"/>
    </row>
    <row r="427" spans="1:12" x14ac:dyDescent="0.25">
      <c r="A427" s="76">
        <v>408</v>
      </c>
      <c r="B427" s="9" t="s">
        <v>10</v>
      </c>
      <c r="C427" s="9" t="s">
        <v>915</v>
      </c>
      <c r="D427" s="9" t="s">
        <v>916</v>
      </c>
      <c r="E427" s="8"/>
      <c r="F427" s="24"/>
      <c r="G427" s="8" t="s">
        <v>113</v>
      </c>
      <c r="H427" s="64">
        <v>0.84000000000000008</v>
      </c>
      <c r="I427" s="191">
        <f t="shared" si="17"/>
        <v>0.98280000000000001</v>
      </c>
      <c r="J427" s="181">
        <f t="shared" si="18"/>
        <v>0.98280000000000001</v>
      </c>
      <c r="K427" s="221"/>
      <c r="L427" s="222"/>
    </row>
    <row r="428" spans="1:12" x14ac:dyDescent="0.25">
      <c r="A428" s="76">
        <v>409</v>
      </c>
      <c r="B428" s="9" t="s">
        <v>10</v>
      </c>
      <c r="C428" s="9" t="s">
        <v>917</v>
      </c>
      <c r="D428" s="9" t="s">
        <v>917</v>
      </c>
      <c r="E428" s="8"/>
      <c r="F428" s="24"/>
      <c r="G428" s="8" t="s">
        <v>113</v>
      </c>
      <c r="H428" s="64">
        <v>1.6800000000000002</v>
      </c>
      <c r="I428" s="191">
        <f t="shared" si="17"/>
        <v>1.9656</v>
      </c>
      <c r="J428" s="181">
        <f t="shared" si="18"/>
        <v>1.9656</v>
      </c>
      <c r="K428" s="221"/>
      <c r="L428" s="222"/>
    </row>
    <row r="429" spans="1:12" ht="28" x14ac:dyDescent="0.25">
      <c r="A429" s="76">
        <v>410</v>
      </c>
      <c r="B429" s="9" t="s">
        <v>10</v>
      </c>
      <c r="C429" s="9" t="s">
        <v>918</v>
      </c>
      <c r="D429" s="9" t="s">
        <v>919</v>
      </c>
      <c r="E429" s="8"/>
      <c r="F429" s="24"/>
      <c r="G429" s="8" t="s">
        <v>113</v>
      </c>
      <c r="H429" s="64">
        <v>3.7800000000000007</v>
      </c>
      <c r="I429" s="191">
        <f t="shared" si="17"/>
        <v>4.422600000000001</v>
      </c>
      <c r="J429" s="181">
        <f t="shared" si="18"/>
        <v>4.422600000000001</v>
      </c>
      <c r="K429" s="221"/>
      <c r="L429" s="222"/>
    </row>
    <row r="430" spans="1:12" ht="28" x14ac:dyDescent="0.25">
      <c r="A430" s="76">
        <v>411</v>
      </c>
      <c r="B430" s="9" t="s">
        <v>10</v>
      </c>
      <c r="C430" s="9" t="s">
        <v>918</v>
      </c>
      <c r="D430" s="9" t="s">
        <v>920</v>
      </c>
      <c r="E430" s="8"/>
      <c r="F430" s="24"/>
      <c r="G430" s="8" t="s">
        <v>113</v>
      </c>
      <c r="H430" s="64">
        <v>0.63</v>
      </c>
      <c r="I430" s="191">
        <f t="shared" si="17"/>
        <v>0.73709999999999998</v>
      </c>
      <c r="J430" s="181">
        <f t="shared" si="18"/>
        <v>0.73709999999999998</v>
      </c>
      <c r="K430" s="221"/>
      <c r="L430" s="222"/>
    </row>
    <row r="431" spans="1:12" x14ac:dyDescent="0.25">
      <c r="A431" s="76">
        <v>412</v>
      </c>
      <c r="B431" s="9" t="s">
        <v>10</v>
      </c>
      <c r="C431" s="9" t="s">
        <v>921</v>
      </c>
      <c r="D431" s="9" t="s">
        <v>922</v>
      </c>
      <c r="E431" s="8"/>
      <c r="F431" s="24"/>
      <c r="G431" s="8" t="s">
        <v>579</v>
      </c>
      <c r="H431" s="64">
        <v>26.460000000000004</v>
      </c>
      <c r="I431" s="191">
        <f t="shared" si="17"/>
        <v>30.958200000000005</v>
      </c>
      <c r="J431" s="181">
        <f t="shared" si="18"/>
        <v>30.958200000000005</v>
      </c>
      <c r="K431" s="221"/>
      <c r="L431" s="222"/>
    </row>
    <row r="432" spans="1:12" x14ac:dyDescent="0.25">
      <c r="A432" s="76">
        <v>413</v>
      </c>
      <c r="B432" s="9" t="s">
        <v>10</v>
      </c>
      <c r="C432" s="9" t="s">
        <v>921</v>
      </c>
      <c r="D432" s="9" t="s">
        <v>923</v>
      </c>
      <c r="E432" s="8"/>
      <c r="F432" s="24"/>
      <c r="G432" s="8" t="s">
        <v>579</v>
      </c>
      <c r="H432" s="64">
        <v>26.460000000000004</v>
      </c>
      <c r="I432" s="191">
        <f t="shared" si="17"/>
        <v>30.958200000000005</v>
      </c>
      <c r="J432" s="181">
        <f t="shared" si="18"/>
        <v>30.958200000000005</v>
      </c>
      <c r="K432" s="221"/>
      <c r="L432" s="222"/>
    </row>
    <row r="433" spans="1:12" x14ac:dyDescent="0.25">
      <c r="A433" s="76">
        <v>414</v>
      </c>
      <c r="B433" s="9" t="s">
        <v>10</v>
      </c>
      <c r="C433" s="9" t="s">
        <v>921</v>
      </c>
      <c r="D433" s="9" t="s">
        <v>924</v>
      </c>
      <c r="E433" s="8"/>
      <c r="F433" s="24"/>
      <c r="G433" s="8" t="s">
        <v>579</v>
      </c>
      <c r="H433" s="64">
        <v>18.480000000000004</v>
      </c>
      <c r="I433" s="191">
        <f t="shared" si="17"/>
        <v>21.621600000000004</v>
      </c>
      <c r="J433" s="181">
        <f t="shared" si="18"/>
        <v>21.621600000000004</v>
      </c>
      <c r="K433" s="221"/>
      <c r="L433" s="222"/>
    </row>
    <row r="434" spans="1:12" ht="42" x14ac:dyDescent="0.25">
      <c r="A434" s="76">
        <v>415</v>
      </c>
      <c r="B434" s="9" t="s">
        <v>10</v>
      </c>
      <c r="C434" s="9" t="s">
        <v>925</v>
      </c>
      <c r="D434" s="9" t="s">
        <v>926</v>
      </c>
      <c r="E434" s="8"/>
      <c r="F434" s="24" t="s">
        <v>1165</v>
      </c>
      <c r="G434" s="8" t="s">
        <v>579</v>
      </c>
      <c r="H434" s="64">
        <v>9.240000000000002</v>
      </c>
      <c r="I434" s="191">
        <f t="shared" si="17"/>
        <v>10.810800000000002</v>
      </c>
      <c r="J434" s="181">
        <f t="shared" si="18"/>
        <v>10.810800000000002</v>
      </c>
      <c r="K434" s="221"/>
      <c r="L434" s="222"/>
    </row>
    <row r="435" spans="1:12" x14ac:dyDescent="0.25">
      <c r="A435" s="76">
        <v>416</v>
      </c>
      <c r="B435" s="9" t="s">
        <v>10</v>
      </c>
      <c r="C435" s="9" t="s">
        <v>927</v>
      </c>
      <c r="D435" s="9" t="s">
        <v>928</v>
      </c>
      <c r="E435" s="8"/>
      <c r="F435" s="24"/>
      <c r="G435" s="8" t="s">
        <v>579</v>
      </c>
      <c r="H435" s="64">
        <v>9.240000000000002</v>
      </c>
      <c r="I435" s="191">
        <f t="shared" si="17"/>
        <v>10.810800000000002</v>
      </c>
      <c r="J435" s="181">
        <f t="shared" si="18"/>
        <v>10.810800000000002</v>
      </c>
      <c r="K435" s="221"/>
      <c r="L435" s="222"/>
    </row>
    <row r="436" spans="1:12" x14ac:dyDescent="0.25">
      <c r="A436" s="76">
        <v>417</v>
      </c>
      <c r="B436" s="9" t="s">
        <v>10</v>
      </c>
      <c r="C436" s="9" t="s">
        <v>929</v>
      </c>
      <c r="D436" s="9" t="s">
        <v>930</v>
      </c>
      <c r="E436" s="8"/>
      <c r="F436" s="24"/>
      <c r="G436" s="8" t="s">
        <v>579</v>
      </c>
      <c r="H436" s="64">
        <v>7.5600000000000014</v>
      </c>
      <c r="I436" s="191">
        <f t="shared" si="17"/>
        <v>8.8452000000000019</v>
      </c>
      <c r="J436" s="181">
        <f t="shared" si="18"/>
        <v>8.8452000000000019</v>
      </c>
      <c r="K436" s="221"/>
      <c r="L436" s="222"/>
    </row>
    <row r="437" spans="1:12" x14ac:dyDescent="0.25">
      <c r="A437" s="76">
        <v>418</v>
      </c>
      <c r="B437" s="9" t="s">
        <v>10</v>
      </c>
      <c r="C437" s="9" t="s">
        <v>929</v>
      </c>
      <c r="D437" s="9" t="s">
        <v>931</v>
      </c>
      <c r="E437" s="8"/>
      <c r="F437" s="24"/>
      <c r="G437" s="8" t="s">
        <v>579</v>
      </c>
      <c r="H437" s="64">
        <v>11.172000000000001</v>
      </c>
      <c r="I437" s="191">
        <f t="shared" si="17"/>
        <v>13.07124</v>
      </c>
      <c r="J437" s="181">
        <f t="shared" si="18"/>
        <v>13.07124</v>
      </c>
      <c r="K437" s="221"/>
      <c r="L437" s="222"/>
    </row>
    <row r="438" spans="1:12" x14ac:dyDescent="0.25">
      <c r="A438" s="76">
        <v>419</v>
      </c>
      <c r="B438" s="9" t="s">
        <v>10</v>
      </c>
      <c r="C438" s="9" t="s">
        <v>932</v>
      </c>
      <c r="D438" s="9" t="s">
        <v>933</v>
      </c>
      <c r="E438" s="8"/>
      <c r="F438" s="24"/>
      <c r="G438" s="8" t="s">
        <v>579</v>
      </c>
      <c r="H438" s="64">
        <v>2.6628000000000003</v>
      </c>
      <c r="I438" s="191">
        <f t="shared" si="17"/>
        <v>3.1154760000000001</v>
      </c>
      <c r="J438" s="181">
        <f t="shared" si="18"/>
        <v>3.1154760000000001</v>
      </c>
      <c r="K438" s="221"/>
      <c r="L438" s="222"/>
    </row>
    <row r="439" spans="1:12" x14ac:dyDescent="0.25">
      <c r="A439" s="76">
        <v>420</v>
      </c>
      <c r="B439" s="9" t="s">
        <v>10</v>
      </c>
      <c r="C439" s="9" t="s">
        <v>932</v>
      </c>
      <c r="D439" s="9" t="s">
        <v>934</v>
      </c>
      <c r="E439" s="8"/>
      <c r="F439" s="24"/>
      <c r="G439" s="8" t="s">
        <v>579</v>
      </c>
      <c r="H439" s="64">
        <v>1.8900000000000003</v>
      </c>
      <c r="I439" s="191">
        <f t="shared" si="17"/>
        <v>2.2113000000000005</v>
      </c>
      <c r="J439" s="181">
        <f t="shared" si="18"/>
        <v>2.2113000000000005</v>
      </c>
      <c r="K439" s="221"/>
      <c r="L439" s="222"/>
    </row>
    <row r="440" spans="1:12" x14ac:dyDescent="0.25">
      <c r="A440" s="76">
        <v>421</v>
      </c>
      <c r="B440" s="9" t="s">
        <v>10</v>
      </c>
      <c r="C440" s="9" t="s">
        <v>932</v>
      </c>
      <c r="D440" s="9" t="s">
        <v>935</v>
      </c>
      <c r="E440" s="8"/>
      <c r="F440" s="24"/>
      <c r="G440" s="8" t="s">
        <v>579</v>
      </c>
      <c r="H440" s="64">
        <v>1.6800000000000002</v>
      </c>
      <c r="I440" s="191">
        <f t="shared" si="17"/>
        <v>1.9656</v>
      </c>
      <c r="J440" s="181">
        <f t="shared" si="18"/>
        <v>1.9656</v>
      </c>
      <c r="K440" s="221"/>
      <c r="L440" s="222"/>
    </row>
    <row r="441" spans="1:12" x14ac:dyDescent="0.25">
      <c r="A441" s="76">
        <v>422</v>
      </c>
      <c r="B441" s="9" t="s">
        <v>10</v>
      </c>
      <c r="C441" s="9" t="s">
        <v>932</v>
      </c>
      <c r="D441" s="9" t="s">
        <v>936</v>
      </c>
      <c r="E441" s="8"/>
      <c r="F441" s="24"/>
      <c r="G441" s="8" t="s">
        <v>579</v>
      </c>
      <c r="H441" s="64">
        <v>1.1760000000000002</v>
      </c>
      <c r="I441" s="191">
        <f t="shared" si="17"/>
        <v>1.37592</v>
      </c>
      <c r="J441" s="181">
        <f t="shared" si="18"/>
        <v>1.37592</v>
      </c>
      <c r="K441" s="221"/>
      <c r="L441" s="222"/>
    </row>
    <row r="442" spans="1:12" x14ac:dyDescent="0.25">
      <c r="A442" s="76">
        <v>423</v>
      </c>
      <c r="B442" s="9" t="s">
        <v>10</v>
      </c>
      <c r="C442" s="9" t="s">
        <v>937</v>
      </c>
      <c r="D442" s="9" t="s">
        <v>938</v>
      </c>
      <c r="E442" s="8"/>
      <c r="F442" s="24"/>
      <c r="G442" s="8" t="s">
        <v>579</v>
      </c>
      <c r="H442" s="64">
        <v>2.0790000000000002</v>
      </c>
      <c r="I442" s="191">
        <f t="shared" si="17"/>
        <v>2.4324300000000001</v>
      </c>
      <c r="J442" s="181">
        <f t="shared" si="18"/>
        <v>2.4324300000000001</v>
      </c>
      <c r="K442" s="221"/>
      <c r="L442" s="222"/>
    </row>
    <row r="443" spans="1:12" x14ac:dyDescent="0.25">
      <c r="A443" s="76">
        <v>424</v>
      </c>
      <c r="B443" s="9" t="s">
        <v>10</v>
      </c>
      <c r="C443" s="9" t="s">
        <v>939</v>
      </c>
      <c r="D443" s="9" t="s">
        <v>940</v>
      </c>
      <c r="E443" s="49"/>
      <c r="F443" s="24"/>
      <c r="G443" s="8" t="s">
        <v>113</v>
      </c>
      <c r="H443" s="64">
        <v>40.32</v>
      </c>
      <c r="I443" s="191">
        <f t="shared" si="17"/>
        <v>47.174399999999999</v>
      </c>
      <c r="J443" s="181">
        <f t="shared" si="18"/>
        <v>47.174399999999999</v>
      </c>
      <c r="K443" s="221"/>
      <c r="L443" s="222"/>
    </row>
    <row r="444" spans="1:12" ht="28" x14ac:dyDescent="0.25">
      <c r="A444" s="76">
        <v>425</v>
      </c>
      <c r="B444" s="9" t="s">
        <v>10</v>
      </c>
      <c r="C444" s="9" t="s">
        <v>941</v>
      </c>
      <c r="D444" s="9" t="s">
        <v>942</v>
      </c>
      <c r="E444" s="8"/>
      <c r="F444" s="24"/>
      <c r="G444" s="8" t="s">
        <v>113</v>
      </c>
      <c r="H444" s="64">
        <v>2.1315</v>
      </c>
      <c r="I444" s="191">
        <f t="shared" si="17"/>
        <v>2.4938549999999999</v>
      </c>
      <c r="J444" s="181">
        <f t="shared" si="18"/>
        <v>2.4938549999999999</v>
      </c>
      <c r="K444" s="221"/>
      <c r="L444" s="222"/>
    </row>
    <row r="445" spans="1:12" ht="28" x14ac:dyDescent="0.25">
      <c r="A445" s="76">
        <v>426</v>
      </c>
      <c r="B445" s="9" t="s">
        <v>10</v>
      </c>
      <c r="C445" s="9" t="s">
        <v>943</v>
      </c>
      <c r="D445" s="9" t="s">
        <v>944</v>
      </c>
      <c r="E445" s="8"/>
      <c r="F445" s="24"/>
      <c r="G445" s="8" t="s">
        <v>579</v>
      </c>
      <c r="H445" s="64">
        <v>70.949340000000007</v>
      </c>
      <c r="I445" s="191">
        <f t="shared" si="17"/>
        <v>83.010727799999998</v>
      </c>
      <c r="J445" s="181">
        <f t="shared" si="18"/>
        <v>83.010727799999998</v>
      </c>
      <c r="K445" s="221"/>
      <c r="L445" s="222"/>
    </row>
    <row r="446" spans="1:12" ht="28" x14ac:dyDescent="0.25">
      <c r="A446" s="76">
        <v>427</v>
      </c>
      <c r="B446" s="9" t="s">
        <v>10</v>
      </c>
      <c r="C446" s="9" t="s">
        <v>943</v>
      </c>
      <c r="D446" s="9" t="s">
        <v>945</v>
      </c>
      <c r="E446" s="8"/>
      <c r="F446" s="24"/>
      <c r="G446" s="8" t="s">
        <v>579</v>
      </c>
      <c r="H446" s="64">
        <v>40.859280000000012</v>
      </c>
      <c r="I446" s="191">
        <f t="shared" si="17"/>
        <v>47.805357600000015</v>
      </c>
      <c r="J446" s="181">
        <f t="shared" si="18"/>
        <v>47.805357600000015</v>
      </c>
      <c r="K446" s="221"/>
      <c r="L446" s="222"/>
    </row>
    <row r="447" spans="1:12" ht="28" x14ac:dyDescent="0.25">
      <c r="A447" s="76">
        <v>428</v>
      </c>
      <c r="B447" s="9" t="s">
        <v>10</v>
      </c>
      <c r="C447" s="9" t="s">
        <v>943</v>
      </c>
      <c r="D447" s="9" t="s">
        <v>946</v>
      </c>
      <c r="E447" s="8"/>
      <c r="F447" s="24"/>
      <c r="G447" s="8" t="s">
        <v>579</v>
      </c>
      <c r="H447" s="64">
        <v>139.69032000000004</v>
      </c>
      <c r="I447" s="191">
        <f t="shared" si="17"/>
        <v>163.43767440000005</v>
      </c>
      <c r="J447" s="181">
        <f t="shared" si="18"/>
        <v>163.43767440000005</v>
      </c>
      <c r="K447" s="221"/>
      <c r="L447" s="222"/>
    </row>
    <row r="448" spans="1:12" x14ac:dyDescent="0.25">
      <c r="A448" s="76">
        <v>429</v>
      </c>
      <c r="B448" s="9" t="s">
        <v>10</v>
      </c>
      <c r="C448" s="9" t="s">
        <v>80</v>
      </c>
      <c r="D448" s="9" t="s">
        <v>1407</v>
      </c>
      <c r="E448" s="8" t="s">
        <v>947</v>
      </c>
      <c r="F448" s="24"/>
      <c r="G448" s="8" t="s">
        <v>113</v>
      </c>
      <c r="H448" s="155">
        <v>139.6</v>
      </c>
      <c r="I448" s="193">
        <f t="shared" si="17"/>
        <v>163.33199999999999</v>
      </c>
      <c r="J448" s="181">
        <f t="shared" si="18"/>
        <v>163.33199999999999</v>
      </c>
      <c r="K448" s="221"/>
      <c r="L448" s="222"/>
    </row>
    <row r="449" spans="1:12" ht="28" x14ac:dyDescent="0.25">
      <c r="A449" s="76">
        <v>430</v>
      </c>
      <c r="B449" s="9" t="s">
        <v>10</v>
      </c>
      <c r="C449" s="9" t="s">
        <v>948</v>
      </c>
      <c r="D449" s="9" t="s">
        <v>949</v>
      </c>
      <c r="E449" s="8" t="s">
        <v>947</v>
      </c>
      <c r="F449" s="24"/>
      <c r="G449" s="8" t="s">
        <v>113</v>
      </c>
      <c r="H449" s="155">
        <v>57.4</v>
      </c>
      <c r="I449" s="193">
        <f t="shared" si="17"/>
        <v>67.158000000000001</v>
      </c>
      <c r="J449" s="181">
        <f t="shared" si="18"/>
        <v>67.158000000000001</v>
      </c>
      <c r="K449" s="221"/>
      <c r="L449" s="222"/>
    </row>
    <row r="450" spans="1:12" ht="28" x14ac:dyDescent="0.25">
      <c r="A450" s="76">
        <v>431</v>
      </c>
      <c r="B450" s="9" t="s">
        <v>10</v>
      </c>
      <c r="C450" s="9" t="s">
        <v>948</v>
      </c>
      <c r="D450" s="9" t="s">
        <v>950</v>
      </c>
      <c r="E450" s="8" t="s">
        <v>947</v>
      </c>
      <c r="F450" s="24"/>
      <c r="G450" s="8" t="s">
        <v>113</v>
      </c>
      <c r="H450" s="155">
        <v>57.4</v>
      </c>
      <c r="I450" s="193">
        <f t="shared" si="17"/>
        <v>67.158000000000001</v>
      </c>
      <c r="J450" s="181">
        <f t="shared" si="18"/>
        <v>67.158000000000001</v>
      </c>
      <c r="K450" s="221"/>
      <c r="L450" s="222"/>
    </row>
    <row r="451" spans="1:12" ht="28" x14ac:dyDescent="0.25">
      <c r="A451" s="76">
        <v>432</v>
      </c>
      <c r="B451" s="9" t="s">
        <v>10</v>
      </c>
      <c r="C451" s="9" t="s">
        <v>948</v>
      </c>
      <c r="D451" s="9" t="s">
        <v>951</v>
      </c>
      <c r="E451" s="8" t="s">
        <v>947</v>
      </c>
      <c r="F451" s="24"/>
      <c r="G451" s="8" t="s">
        <v>113</v>
      </c>
      <c r="H451" s="155">
        <v>57.4</v>
      </c>
      <c r="I451" s="193">
        <f t="shared" si="17"/>
        <v>67.158000000000001</v>
      </c>
      <c r="J451" s="181">
        <f t="shared" si="18"/>
        <v>67.158000000000001</v>
      </c>
      <c r="K451" s="221"/>
      <c r="L451" s="222"/>
    </row>
    <row r="452" spans="1:12" ht="28" x14ac:dyDescent="0.25">
      <c r="A452" s="76">
        <v>433</v>
      </c>
      <c r="B452" s="9" t="s">
        <v>10</v>
      </c>
      <c r="C452" s="9" t="s">
        <v>948</v>
      </c>
      <c r="D452" s="9" t="s">
        <v>952</v>
      </c>
      <c r="E452" s="8" t="s">
        <v>947</v>
      </c>
      <c r="F452" s="24"/>
      <c r="G452" s="8" t="s">
        <v>113</v>
      </c>
      <c r="H452" s="155">
        <v>57.4</v>
      </c>
      <c r="I452" s="193">
        <f t="shared" si="17"/>
        <v>67.158000000000001</v>
      </c>
      <c r="J452" s="181">
        <f t="shared" si="18"/>
        <v>67.158000000000001</v>
      </c>
      <c r="K452" s="221"/>
      <c r="L452" s="222"/>
    </row>
    <row r="453" spans="1:12" ht="28" x14ac:dyDescent="0.25">
      <c r="A453" s="76">
        <v>434</v>
      </c>
      <c r="B453" s="9" t="s">
        <v>10</v>
      </c>
      <c r="C453" s="9" t="s">
        <v>948</v>
      </c>
      <c r="D453" s="9" t="s">
        <v>953</v>
      </c>
      <c r="E453" s="8" t="s">
        <v>947</v>
      </c>
      <c r="F453" s="24"/>
      <c r="G453" s="8" t="s">
        <v>113</v>
      </c>
      <c r="H453" s="155">
        <v>57.4</v>
      </c>
      <c r="I453" s="193">
        <f t="shared" si="17"/>
        <v>67.158000000000001</v>
      </c>
      <c r="J453" s="181">
        <f t="shared" si="18"/>
        <v>67.158000000000001</v>
      </c>
      <c r="K453" s="221"/>
      <c r="L453" s="222"/>
    </row>
    <row r="454" spans="1:12" ht="70" x14ac:dyDescent="0.25">
      <c r="A454" s="76">
        <v>435</v>
      </c>
      <c r="B454" s="9" t="s">
        <v>10</v>
      </c>
      <c r="C454" s="9" t="s">
        <v>948</v>
      </c>
      <c r="D454" s="9" t="s">
        <v>954</v>
      </c>
      <c r="E454" s="8" t="s">
        <v>947</v>
      </c>
      <c r="F454" s="24" t="s">
        <v>1166</v>
      </c>
      <c r="G454" s="8" t="s">
        <v>113</v>
      </c>
      <c r="H454" s="155">
        <v>69.67</v>
      </c>
      <c r="I454" s="193">
        <f t="shared" si="17"/>
        <v>81.513899999999992</v>
      </c>
      <c r="J454" s="181">
        <f t="shared" si="18"/>
        <v>81.513899999999992</v>
      </c>
      <c r="K454" s="221"/>
      <c r="L454" s="222"/>
    </row>
    <row r="455" spans="1:12" ht="28" x14ac:dyDescent="0.25">
      <c r="A455" s="76">
        <v>436</v>
      </c>
      <c r="B455" s="9" t="s">
        <v>10</v>
      </c>
      <c r="C455" s="9" t="s">
        <v>948</v>
      </c>
      <c r="D455" s="9" t="s">
        <v>955</v>
      </c>
      <c r="E455" s="8" t="s">
        <v>947</v>
      </c>
      <c r="F455" s="24"/>
      <c r="G455" s="8" t="s">
        <v>113</v>
      </c>
      <c r="H455" s="155">
        <v>74.55</v>
      </c>
      <c r="I455" s="193">
        <f t="shared" si="17"/>
        <v>87.223499999999987</v>
      </c>
      <c r="J455" s="181">
        <f t="shared" si="18"/>
        <v>87.223499999999987</v>
      </c>
      <c r="K455" s="221"/>
      <c r="L455" s="222"/>
    </row>
    <row r="456" spans="1:12" ht="28" x14ac:dyDescent="0.25">
      <c r="A456" s="76">
        <v>437</v>
      </c>
      <c r="B456" s="9" t="s">
        <v>10</v>
      </c>
      <c r="C456" s="9" t="s">
        <v>948</v>
      </c>
      <c r="D456" s="9" t="s">
        <v>956</v>
      </c>
      <c r="E456" s="8" t="s">
        <v>947</v>
      </c>
      <c r="F456" s="24"/>
      <c r="G456" s="8" t="s">
        <v>113</v>
      </c>
      <c r="H456" s="155">
        <v>99.15</v>
      </c>
      <c r="I456" s="193">
        <f t="shared" si="17"/>
        <v>116.0055</v>
      </c>
      <c r="J456" s="181">
        <f t="shared" si="18"/>
        <v>116.0055</v>
      </c>
      <c r="K456" s="221"/>
      <c r="L456" s="222"/>
    </row>
    <row r="457" spans="1:12" ht="42" x14ac:dyDescent="0.25">
      <c r="A457" s="76">
        <v>438</v>
      </c>
      <c r="B457" s="9" t="s">
        <v>10</v>
      </c>
      <c r="C457" s="9" t="s">
        <v>948</v>
      </c>
      <c r="D457" s="9" t="s">
        <v>957</v>
      </c>
      <c r="E457" s="8" t="s">
        <v>947</v>
      </c>
      <c r="F457" s="24"/>
      <c r="G457" s="8" t="s">
        <v>113</v>
      </c>
      <c r="H457" s="155">
        <v>86.55</v>
      </c>
      <c r="I457" s="193">
        <f t="shared" si="17"/>
        <v>101.26349999999999</v>
      </c>
      <c r="J457" s="181">
        <f t="shared" si="18"/>
        <v>101.26349999999999</v>
      </c>
      <c r="K457" s="221"/>
      <c r="L457" s="222"/>
    </row>
    <row r="458" spans="1:12" ht="28" x14ac:dyDescent="0.25">
      <c r="A458" s="76">
        <v>439</v>
      </c>
      <c r="B458" s="9" t="s">
        <v>10</v>
      </c>
      <c r="C458" s="9" t="s">
        <v>948</v>
      </c>
      <c r="D458" s="9" t="s">
        <v>962</v>
      </c>
      <c r="E458" s="19" t="s">
        <v>960</v>
      </c>
      <c r="F458" s="24"/>
      <c r="G458" s="8" t="s">
        <v>113</v>
      </c>
      <c r="H458" s="155">
        <v>59.15</v>
      </c>
      <c r="I458" s="193">
        <f t="shared" si="17"/>
        <v>69.205500000000001</v>
      </c>
      <c r="J458" s="181">
        <f t="shared" si="18"/>
        <v>69.205500000000001</v>
      </c>
      <c r="K458" s="221"/>
      <c r="L458" s="222"/>
    </row>
    <row r="459" spans="1:12" ht="28" x14ac:dyDescent="0.25">
      <c r="A459" s="76">
        <v>440</v>
      </c>
      <c r="B459" s="9" t="s">
        <v>10</v>
      </c>
      <c r="C459" s="9" t="s">
        <v>948</v>
      </c>
      <c r="D459" s="9" t="s">
        <v>963</v>
      </c>
      <c r="E459" s="19" t="s">
        <v>960</v>
      </c>
      <c r="F459" s="24"/>
      <c r="G459" s="8" t="s">
        <v>113</v>
      </c>
      <c r="H459" s="155">
        <v>59.15</v>
      </c>
      <c r="I459" s="193">
        <f t="shared" si="17"/>
        <v>69.205500000000001</v>
      </c>
      <c r="J459" s="181">
        <f t="shared" si="18"/>
        <v>69.205500000000001</v>
      </c>
      <c r="K459" s="221"/>
      <c r="L459" s="222"/>
    </row>
    <row r="460" spans="1:12" ht="28" x14ac:dyDescent="0.25">
      <c r="A460" s="76">
        <v>441</v>
      </c>
      <c r="B460" s="9" t="s">
        <v>10</v>
      </c>
      <c r="C460" s="9" t="s">
        <v>948</v>
      </c>
      <c r="D460" s="9" t="s">
        <v>964</v>
      </c>
      <c r="E460" s="19" t="s">
        <v>960</v>
      </c>
      <c r="F460" s="24"/>
      <c r="G460" s="8" t="s">
        <v>113</v>
      </c>
      <c r="H460" s="155">
        <v>59.15</v>
      </c>
      <c r="I460" s="193">
        <f t="shared" si="17"/>
        <v>69.205500000000001</v>
      </c>
      <c r="J460" s="181">
        <f t="shared" si="18"/>
        <v>69.205500000000001</v>
      </c>
      <c r="K460" s="221"/>
      <c r="L460" s="222"/>
    </row>
    <row r="461" spans="1:12" ht="28" x14ac:dyDescent="0.25">
      <c r="A461" s="76">
        <v>442</v>
      </c>
      <c r="B461" s="9" t="s">
        <v>10</v>
      </c>
      <c r="C461" s="9" t="s">
        <v>948</v>
      </c>
      <c r="D461" s="9" t="s">
        <v>965</v>
      </c>
      <c r="E461" s="19" t="s">
        <v>960</v>
      </c>
      <c r="F461" s="24"/>
      <c r="G461" s="8" t="s">
        <v>113</v>
      </c>
      <c r="H461" s="155">
        <v>59.15</v>
      </c>
      <c r="I461" s="193">
        <f t="shared" si="17"/>
        <v>69.205500000000001</v>
      </c>
      <c r="J461" s="181">
        <f t="shared" si="18"/>
        <v>69.205500000000001</v>
      </c>
      <c r="K461" s="221"/>
      <c r="L461" s="222"/>
    </row>
    <row r="462" spans="1:12" ht="28" x14ac:dyDescent="0.25">
      <c r="A462" s="76">
        <v>443</v>
      </c>
      <c r="B462" s="9" t="s">
        <v>10</v>
      </c>
      <c r="C462" s="9" t="s">
        <v>948</v>
      </c>
      <c r="D462" s="9" t="s">
        <v>966</v>
      </c>
      <c r="E462" s="19" t="s">
        <v>960</v>
      </c>
      <c r="F462" s="24"/>
      <c r="G462" s="8" t="s">
        <v>113</v>
      </c>
      <c r="H462" s="155">
        <v>59.15</v>
      </c>
      <c r="I462" s="193">
        <f t="shared" si="17"/>
        <v>69.205500000000001</v>
      </c>
      <c r="J462" s="181">
        <f t="shared" si="18"/>
        <v>69.205500000000001</v>
      </c>
      <c r="K462" s="221"/>
      <c r="L462" s="222"/>
    </row>
    <row r="463" spans="1:12" ht="112" x14ac:dyDescent="0.25">
      <c r="A463" s="76">
        <v>444</v>
      </c>
      <c r="B463" s="9" t="s">
        <v>10</v>
      </c>
      <c r="C463" s="9" t="s">
        <v>948</v>
      </c>
      <c r="D463" s="9" t="s">
        <v>967</v>
      </c>
      <c r="E463" s="19" t="s">
        <v>960</v>
      </c>
      <c r="F463" s="24" t="s">
        <v>1167</v>
      </c>
      <c r="G463" s="8" t="s">
        <v>113</v>
      </c>
      <c r="H463" s="155">
        <v>59.15</v>
      </c>
      <c r="I463" s="193">
        <f t="shared" si="17"/>
        <v>69.205500000000001</v>
      </c>
      <c r="J463" s="181">
        <f t="shared" si="18"/>
        <v>69.205500000000001</v>
      </c>
      <c r="K463" s="221"/>
      <c r="L463" s="222"/>
    </row>
    <row r="464" spans="1:12" ht="28" x14ac:dyDescent="0.25">
      <c r="A464" s="76">
        <v>445</v>
      </c>
      <c r="B464" s="9" t="s">
        <v>10</v>
      </c>
      <c r="C464" s="9" t="s">
        <v>948</v>
      </c>
      <c r="D464" s="9" t="s">
        <v>968</v>
      </c>
      <c r="E464" s="19" t="s">
        <v>960</v>
      </c>
      <c r="F464" s="24"/>
      <c r="G464" s="8" t="s">
        <v>113</v>
      </c>
      <c r="H464" s="155">
        <v>61.95</v>
      </c>
      <c r="I464" s="193">
        <f t="shared" si="17"/>
        <v>72.481499999999997</v>
      </c>
      <c r="J464" s="181">
        <f t="shared" si="18"/>
        <v>72.481499999999997</v>
      </c>
      <c r="K464" s="221"/>
      <c r="L464" s="222"/>
    </row>
    <row r="465" spans="1:12" ht="28" x14ac:dyDescent="0.25">
      <c r="A465" s="76">
        <v>446</v>
      </c>
      <c r="B465" s="9" t="s">
        <v>10</v>
      </c>
      <c r="C465" s="9" t="s">
        <v>948</v>
      </c>
      <c r="D465" s="9" t="s">
        <v>969</v>
      </c>
      <c r="E465" s="19" t="s">
        <v>960</v>
      </c>
      <c r="F465" s="24"/>
      <c r="G465" s="8" t="s">
        <v>113</v>
      </c>
      <c r="H465" s="155">
        <v>61.95</v>
      </c>
      <c r="I465" s="193">
        <f t="shared" si="17"/>
        <v>72.481499999999997</v>
      </c>
      <c r="J465" s="181">
        <f t="shared" si="18"/>
        <v>72.481499999999997</v>
      </c>
      <c r="K465" s="221"/>
      <c r="L465" s="222"/>
    </row>
    <row r="466" spans="1:12" ht="42" x14ac:dyDescent="0.25">
      <c r="A466" s="76">
        <v>447</v>
      </c>
      <c r="B466" s="9" t="s">
        <v>10</v>
      </c>
      <c r="C466" s="9" t="s">
        <v>970</v>
      </c>
      <c r="D466" s="9" t="s">
        <v>971</v>
      </c>
      <c r="E466" s="8"/>
      <c r="F466" s="24"/>
      <c r="G466" s="8" t="s">
        <v>222</v>
      </c>
      <c r="H466" s="64">
        <v>50.494500000000016</v>
      </c>
      <c r="I466" s="191">
        <f t="shared" si="17"/>
        <v>59.078565000000019</v>
      </c>
      <c r="J466" s="181">
        <f t="shared" si="18"/>
        <v>59.078565000000019</v>
      </c>
      <c r="K466" s="221"/>
      <c r="L466" s="222"/>
    </row>
    <row r="467" spans="1:12" x14ac:dyDescent="0.25">
      <c r="A467" s="76">
        <v>448</v>
      </c>
      <c r="B467" s="9" t="s">
        <v>10</v>
      </c>
      <c r="C467" s="9" t="s">
        <v>1078</v>
      </c>
      <c r="D467" s="9" t="s">
        <v>1079</v>
      </c>
      <c r="E467" s="19"/>
      <c r="F467" s="24"/>
      <c r="G467" s="8" t="s">
        <v>113</v>
      </c>
      <c r="H467" s="64">
        <v>3.5070000000000001</v>
      </c>
      <c r="I467" s="191">
        <f t="shared" si="17"/>
        <v>4.1031899999999997</v>
      </c>
      <c r="J467" s="181">
        <f t="shared" si="18"/>
        <v>4.1031899999999997</v>
      </c>
      <c r="K467" s="221"/>
      <c r="L467" s="222"/>
    </row>
    <row r="468" spans="1:12" ht="28" x14ac:dyDescent="0.25">
      <c r="A468" s="76">
        <v>449</v>
      </c>
      <c r="B468" s="9" t="s">
        <v>10</v>
      </c>
      <c r="C468" s="9" t="s">
        <v>1080</v>
      </c>
      <c r="D468" s="9" t="s">
        <v>1081</v>
      </c>
      <c r="E468" s="19"/>
      <c r="F468" s="24"/>
      <c r="G468" s="8" t="s">
        <v>113</v>
      </c>
      <c r="H468" s="64">
        <v>234.41431034482758</v>
      </c>
      <c r="I468" s="191">
        <f t="shared" si="17"/>
        <v>274.26474310344827</v>
      </c>
      <c r="J468" s="181">
        <f t="shared" si="18"/>
        <v>274.26474310344827</v>
      </c>
      <c r="K468" s="221"/>
      <c r="L468" s="222"/>
    </row>
    <row r="469" spans="1:12" x14ac:dyDescent="0.25">
      <c r="A469" s="76">
        <v>450</v>
      </c>
      <c r="B469" s="9" t="s">
        <v>10</v>
      </c>
      <c r="C469" s="9" t="s">
        <v>1082</v>
      </c>
      <c r="D469" s="9" t="s">
        <v>1082</v>
      </c>
      <c r="E469" s="19"/>
      <c r="F469" s="24"/>
      <c r="G469" s="8" t="s">
        <v>113</v>
      </c>
      <c r="H469" s="64">
        <v>2.5836206896551737</v>
      </c>
      <c r="I469" s="191">
        <f t="shared" si="17"/>
        <v>3.0228362068965531</v>
      </c>
      <c r="J469" s="181">
        <f t="shared" si="18"/>
        <v>3.0228362068965531</v>
      </c>
      <c r="K469" s="221"/>
      <c r="L469" s="222"/>
    </row>
    <row r="470" spans="1:12" x14ac:dyDescent="0.25">
      <c r="A470" s="76">
        <v>451</v>
      </c>
      <c r="B470" s="9" t="s">
        <v>10</v>
      </c>
      <c r="C470" s="9" t="s">
        <v>1083</v>
      </c>
      <c r="D470" s="9" t="s">
        <v>1084</v>
      </c>
      <c r="E470" s="19"/>
      <c r="F470" s="24"/>
      <c r="G470" s="8" t="s">
        <v>113</v>
      </c>
      <c r="H470" s="64">
        <v>1.7270689655172415</v>
      </c>
      <c r="I470" s="191">
        <f t="shared" si="17"/>
        <v>2.0206706896551725</v>
      </c>
      <c r="J470" s="181">
        <f t="shared" si="18"/>
        <v>2.0206706896551725</v>
      </c>
      <c r="K470" s="221"/>
      <c r="L470" s="222"/>
    </row>
    <row r="471" spans="1:12" ht="28" x14ac:dyDescent="0.25">
      <c r="A471" s="76">
        <v>452</v>
      </c>
      <c r="B471" s="9" t="s">
        <v>10</v>
      </c>
      <c r="C471" s="9" t="s">
        <v>1085</v>
      </c>
      <c r="D471" s="9" t="s">
        <v>1086</v>
      </c>
      <c r="E471" s="19"/>
      <c r="F471" s="24"/>
      <c r="G471" s="8" t="s">
        <v>113</v>
      </c>
      <c r="H471" s="64">
        <v>2.784310344827587</v>
      </c>
      <c r="I471" s="191">
        <f t="shared" si="17"/>
        <v>3.2576431034482765</v>
      </c>
      <c r="J471" s="181">
        <f t="shared" si="18"/>
        <v>3.2576431034482765</v>
      </c>
      <c r="K471" s="221"/>
      <c r="L471" s="222"/>
    </row>
    <row r="472" spans="1:12" x14ac:dyDescent="0.25">
      <c r="A472" s="76">
        <v>453</v>
      </c>
      <c r="B472" s="9" t="s">
        <v>10</v>
      </c>
      <c r="C472" s="9" t="s">
        <v>1087</v>
      </c>
      <c r="D472" s="9" t="s">
        <v>1087</v>
      </c>
      <c r="E472" s="19"/>
      <c r="F472" s="24"/>
      <c r="G472" s="8" t="s">
        <v>113</v>
      </c>
      <c r="H472" s="64">
        <v>94.114396551724141</v>
      </c>
      <c r="I472" s="191">
        <f t="shared" si="17"/>
        <v>110.11384396551723</v>
      </c>
      <c r="J472" s="181">
        <f t="shared" si="18"/>
        <v>110.11384396551723</v>
      </c>
      <c r="K472" s="221"/>
      <c r="L472" s="222"/>
    </row>
    <row r="473" spans="1:12" x14ac:dyDescent="0.25">
      <c r="A473" s="76">
        <v>454</v>
      </c>
      <c r="B473" s="9" t="s">
        <v>10</v>
      </c>
      <c r="C473" s="9" t="s">
        <v>1088</v>
      </c>
      <c r="D473" s="9" t="s">
        <v>1089</v>
      </c>
      <c r="E473" s="19"/>
      <c r="F473" s="24"/>
      <c r="G473" s="8" t="s">
        <v>113</v>
      </c>
      <c r="H473" s="64">
        <v>210.35482758620697</v>
      </c>
      <c r="I473" s="191">
        <f t="shared" si="17"/>
        <v>246.11514827586214</v>
      </c>
      <c r="J473" s="181">
        <f t="shared" si="18"/>
        <v>246.11514827586214</v>
      </c>
      <c r="K473" s="221"/>
      <c r="L473" s="222"/>
    </row>
    <row r="474" spans="1:12" ht="14.5" thickBot="1" x14ac:dyDescent="0.3">
      <c r="A474" s="76">
        <v>455</v>
      </c>
      <c r="B474" s="9" t="s">
        <v>10</v>
      </c>
      <c r="C474" s="68" t="s">
        <v>979</v>
      </c>
      <c r="D474" s="68" t="s">
        <v>979</v>
      </c>
      <c r="E474" s="80"/>
      <c r="F474" s="24"/>
      <c r="G474" s="69" t="s">
        <v>113</v>
      </c>
      <c r="H474" s="64">
        <v>281.62810344827591</v>
      </c>
      <c r="I474" s="192">
        <f t="shared" si="17"/>
        <v>329.50488103448276</v>
      </c>
      <c r="J474" s="182">
        <f t="shared" si="18"/>
        <v>329.50488103448276</v>
      </c>
      <c r="K474" s="223"/>
      <c r="L474" s="224"/>
    </row>
    <row r="475" spans="1:12" ht="37.5" customHeight="1" thickBot="1" x14ac:dyDescent="0.3">
      <c r="A475" s="210" t="s">
        <v>18</v>
      </c>
      <c r="B475" s="211"/>
      <c r="C475" s="211"/>
      <c r="D475" s="211"/>
      <c r="E475" s="211"/>
      <c r="F475" s="211"/>
      <c r="G475" s="211"/>
      <c r="H475" s="211"/>
      <c r="I475" s="211"/>
      <c r="J475" s="211"/>
      <c r="K475" s="211"/>
      <c r="L475" s="212"/>
    </row>
    <row r="476" spans="1:12" ht="65.25" customHeight="1" thickBot="1" x14ac:dyDescent="0.3">
      <c r="A476" s="216" t="s">
        <v>87</v>
      </c>
      <c r="B476" s="217"/>
      <c r="C476" s="217"/>
      <c r="D476" s="217"/>
      <c r="E476" s="217"/>
      <c r="F476" s="217"/>
      <c r="G476" s="217"/>
      <c r="H476" s="217"/>
      <c r="I476" s="218"/>
      <c r="J476" s="122"/>
      <c r="K476" s="73">
        <v>0.06</v>
      </c>
      <c r="L476" s="98">
        <f>K476*J476</f>
        <v>0</v>
      </c>
    </row>
    <row r="477" spans="1:12" x14ac:dyDescent="0.25">
      <c r="A477" s="76">
        <v>456</v>
      </c>
      <c r="B477" s="8" t="s">
        <v>23</v>
      </c>
      <c r="C477" s="9" t="s">
        <v>572</v>
      </c>
      <c r="D477" s="9" t="s">
        <v>573</v>
      </c>
      <c r="E477" s="8"/>
      <c r="F477" s="24"/>
      <c r="G477" s="8" t="s">
        <v>113</v>
      </c>
      <c r="H477" s="155">
        <v>1.52</v>
      </c>
      <c r="I477" s="190">
        <f t="shared" ref="I477:I540" si="19">H477*1.17</f>
        <v>1.7784</v>
      </c>
      <c r="J477" s="181">
        <f>(1-$J$476)*I477</f>
        <v>1.7784</v>
      </c>
      <c r="K477" s="221"/>
      <c r="L477" s="222"/>
    </row>
    <row r="478" spans="1:12" ht="28" x14ac:dyDescent="0.25">
      <c r="A478" s="76">
        <v>457</v>
      </c>
      <c r="B478" s="9" t="s">
        <v>21</v>
      </c>
      <c r="C478" s="8" t="s">
        <v>429</v>
      </c>
      <c r="D478" s="8" t="s">
        <v>430</v>
      </c>
      <c r="E478" s="8"/>
      <c r="F478" s="24"/>
      <c r="G478" s="8" t="s">
        <v>113</v>
      </c>
      <c r="H478" s="64">
        <v>25.200000000000003</v>
      </c>
      <c r="I478" s="191">
        <f t="shared" si="19"/>
        <v>29.484000000000002</v>
      </c>
      <c r="J478" s="181">
        <f t="shared" ref="J478:J535" si="20">(1-$J$476)*I478</f>
        <v>29.484000000000002</v>
      </c>
      <c r="K478" s="221"/>
      <c r="L478" s="222"/>
    </row>
    <row r="479" spans="1:12" x14ac:dyDescent="0.25">
      <c r="A479" s="76">
        <v>458</v>
      </c>
      <c r="B479" s="9" t="s">
        <v>21</v>
      </c>
      <c r="C479" s="8" t="s">
        <v>431</v>
      </c>
      <c r="D479" s="8" t="s">
        <v>432</v>
      </c>
      <c r="E479" s="8"/>
      <c r="F479" s="24"/>
      <c r="G479" s="8" t="s">
        <v>113</v>
      </c>
      <c r="H479" s="64">
        <v>9.4500000000000011</v>
      </c>
      <c r="I479" s="191">
        <f t="shared" si="19"/>
        <v>11.0565</v>
      </c>
      <c r="J479" s="181">
        <f t="shared" si="20"/>
        <v>11.0565</v>
      </c>
      <c r="K479" s="221"/>
      <c r="L479" s="222"/>
    </row>
    <row r="480" spans="1:12" x14ac:dyDescent="0.25">
      <c r="A480" s="76">
        <v>459</v>
      </c>
      <c r="B480" s="9" t="s">
        <v>21</v>
      </c>
      <c r="C480" s="8" t="s">
        <v>433</v>
      </c>
      <c r="D480" s="8" t="s">
        <v>434</v>
      </c>
      <c r="E480" s="8"/>
      <c r="F480" s="24"/>
      <c r="G480" s="8" t="s">
        <v>113</v>
      </c>
      <c r="H480" s="64">
        <v>11.755800000000001</v>
      </c>
      <c r="I480" s="191">
        <f t="shared" si="19"/>
        <v>13.754286</v>
      </c>
      <c r="J480" s="181">
        <f t="shared" si="20"/>
        <v>13.754286</v>
      </c>
      <c r="K480" s="221"/>
      <c r="L480" s="222"/>
    </row>
    <row r="481" spans="1:12" x14ac:dyDescent="0.25">
      <c r="A481" s="76">
        <v>460</v>
      </c>
      <c r="B481" s="9" t="s">
        <v>21</v>
      </c>
      <c r="C481" s="8" t="s">
        <v>435</v>
      </c>
      <c r="D481" s="8" t="s">
        <v>436</v>
      </c>
      <c r="E481" s="8"/>
      <c r="F481" s="24"/>
      <c r="G481" s="8" t="s">
        <v>113</v>
      </c>
      <c r="H481" s="64">
        <v>18.0075</v>
      </c>
      <c r="I481" s="191">
        <f t="shared" si="19"/>
        <v>21.068774999999999</v>
      </c>
      <c r="J481" s="181">
        <f t="shared" si="20"/>
        <v>21.068774999999999</v>
      </c>
      <c r="K481" s="221"/>
      <c r="L481" s="222"/>
    </row>
    <row r="482" spans="1:12" x14ac:dyDescent="0.25">
      <c r="A482" s="76">
        <v>461</v>
      </c>
      <c r="B482" s="9" t="s">
        <v>21</v>
      </c>
      <c r="C482" s="8" t="s">
        <v>437</v>
      </c>
      <c r="D482" s="8" t="s">
        <v>438</v>
      </c>
      <c r="E482" s="8"/>
      <c r="F482" s="24"/>
      <c r="G482" s="8" t="s">
        <v>113</v>
      </c>
      <c r="H482" s="64">
        <v>2.5158000000000005</v>
      </c>
      <c r="I482" s="191">
        <f t="shared" si="19"/>
        <v>2.9434860000000005</v>
      </c>
      <c r="J482" s="181">
        <f t="shared" si="20"/>
        <v>2.9434860000000005</v>
      </c>
      <c r="K482" s="221"/>
      <c r="L482" s="222"/>
    </row>
    <row r="483" spans="1:12" x14ac:dyDescent="0.25">
      <c r="A483" s="76">
        <v>462</v>
      </c>
      <c r="B483" s="9" t="s">
        <v>21</v>
      </c>
      <c r="C483" s="8" t="s">
        <v>439</v>
      </c>
      <c r="D483" s="8" t="s">
        <v>440</v>
      </c>
      <c r="E483" s="8"/>
      <c r="F483" s="24"/>
      <c r="G483" s="8" t="s">
        <v>113</v>
      </c>
      <c r="H483" s="64">
        <v>2.9358000000000004</v>
      </c>
      <c r="I483" s="191">
        <f t="shared" si="19"/>
        <v>3.4348860000000001</v>
      </c>
      <c r="J483" s="181">
        <f t="shared" si="20"/>
        <v>3.4348860000000001</v>
      </c>
      <c r="K483" s="221"/>
      <c r="L483" s="222"/>
    </row>
    <row r="484" spans="1:12" x14ac:dyDescent="0.25">
      <c r="A484" s="76">
        <v>463</v>
      </c>
      <c r="B484" s="9" t="s">
        <v>21</v>
      </c>
      <c r="C484" s="8" t="s">
        <v>441</v>
      </c>
      <c r="D484" s="8" t="s">
        <v>442</v>
      </c>
      <c r="E484" s="8"/>
      <c r="F484" s="24"/>
      <c r="G484" s="8" t="s">
        <v>113</v>
      </c>
      <c r="H484" s="64">
        <v>6.1110000000000015</v>
      </c>
      <c r="I484" s="191">
        <f t="shared" si="19"/>
        <v>7.1498700000000017</v>
      </c>
      <c r="J484" s="181">
        <f t="shared" si="20"/>
        <v>7.1498700000000017</v>
      </c>
      <c r="K484" s="221"/>
      <c r="L484" s="222"/>
    </row>
    <row r="485" spans="1:12" x14ac:dyDescent="0.25">
      <c r="A485" s="76">
        <v>464</v>
      </c>
      <c r="B485" s="9" t="s">
        <v>21</v>
      </c>
      <c r="C485" s="8" t="s">
        <v>443</v>
      </c>
      <c r="D485" s="8" t="s">
        <v>444</v>
      </c>
      <c r="E485" s="8"/>
      <c r="F485" s="24"/>
      <c r="G485" s="8" t="s">
        <v>113</v>
      </c>
      <c r="H485" s="64">
        <v>5.0358000000000001</v>
      </c>
      <c r="I485" s="191">
        <f t="shared" si="19"/>
        <v>5.8918859999999995</v>
      </c>
      <c r="J485" s="181">
        <f t="shared" si="20"/>
        <v>5.8918859999999995</v>
      </c>
      <c r="K485" s="221"/>
      <c r="L485" s="222"/>
    </row>
    <row r="486" spans="1:12" ht="28" x14ac:dyDescent="0.25">
      <c r="A486" s="76">
        <v>465</v>
      </c>
      <c r="B486" s="9" t="s">
        <v>21</v>
      </c>
      <c r="C486" s="9" t="s">
        <v>445</v>
      </c>
      <c r="D486" s="9" t="s">
        <v>446</v>
      </c>
      <c r="E486" s="8"/>
      <c r="F486" s="24" t="s">
        <v>1168</v>
      </c>
      <c r="G486" s="8" t="s">
        <v>113</v>
      </c>
      <c r="H486" s="64">
        <v>7.5558000000000014</v>
      </c>
      <c r="I486" s="191">
        <f t="shared" si="19"/>
        <v>8.8402860000000008</v>
      </c>
      <c r="J486" s="181">
        <f t="shared" si="20"/>
        <v>8.8402860000000008</v>
      </c>
      <c r="K486" s="221"/>
      <c r="L486" s="222"/>
    </row>
    <row r="487" spans="1:12" ht="28" x14ac:dyDescent="0.25">
      <c r="A487" s="76">
        <v>466</v>
      </c>
      <c r="B487" s="9" t="s">
        <v>21</v>
      </c>
      <c r="C487" s="9" t="s">
        <v>447</v>
      </c>
      <c r="D487" s="9" t="s">
        <v>448</v>
      </c>
      <c r="E487" s="8"/>
      <c r="F487" s="24" t="s">
        <v>1169</v>
      </c>
      <c r="G487" s="8" t="s">
        <v>113</v>
      </c>
      <c r="H487" s="64">
        <v>9.2358000000000011</v>
      </c>
      <c r="I487" s="191">
        <f t="shared" si="19"/>
        <v>10.805886000000001</v>
      </c>
      <c r="J487" s="181">
        <f t="shared" si="20"/>
        <v>10.805886000000001</v>
      </c>
      <c r="K487" s="221"/>
      <c r="L487" s="222"/>
    </row>
    <row r="488" spans="1:12" ht="28" x14ac:dyDescent="0.25">
      <c r="A488" s="76">
        <v>467</v>
      </c>
      <c r="B488" s="9" t="s">
        <v>21</v>
      </c>
      <c r="C488" s="9" t="s">
        <v>449</v>
      </c>
      <c r="D488" s="9" t="s">
        <v>450</v>
      </c>
      <c r="E488" s="8"/>
      <c r="F488" s="24" t="s">
        <v>1170</v>
      </c>
      <c r="G488" s="8" t="s">
        <v>113</v>
      </c>
      <c r="H488" s="64">
        <v>25.200000000000003</v>
      </c>
      <c r="I488" s="191">
        <f t="shared" si="19"/>
        <v>29.484000000000002</v>
      </c>
      <c r="J488" s="181">
        <f t="shared" si="20"/>
        <v>29.484000000000002</v>
      </c>
      <c r="K488" s="221"/>
      <c r="L488" s="222"/>
    </row>
    <row r="489" spans="1:12" ht="28" x14ac:dyDescent="0.25">
      <c r="A489" s="76">
        <v>468</v>
      </c>
      <c r="B489" s="9" t="s">
        <v>21</v>
      </c>
      <c r="C489" s="9" t="s">
        <v>5</v>
      </c>
      <c r="D489" s="9" t="s">
        <v>451</v>
      </c>
      <c r="E489" s="8"/>
      <c r="F489" s="24"/>
      <c r="G489" s="8" t="s">
        <v>113</v>
      </c>
      <c r="H489" s="64">
        <v>16.795800000000003</v>
      </c>
      <c r="I489" s="191">
        <f t="shared" si="19"/>
        <v>19.651086000000003</v>
      </c>
      <c r="J489" s="181">
        <f t="shared" si="20"/>
        <v>19.651086000000003</v>
      </c>
      <c r="K489" s="221"/>
      <c r="L489" s="222"/>
    </row>
    <row r="490" spans="1:12" ht="28" x14ac:dyDescent="0.25">
      <c r="A490" s="76">
        <v>469</v>
      </c>
      <c r="B490" s="9" t="s">
        <v>21</v>
      </c>
      <c r="C490" s="9" t="s">
        <v>452</v>
      </c>
      <c r="D490" s="9" t="s">
        <v>446</v>
      </c>
      <c r="E490" s="8"/>
      <c r="F490" s="24" t="s">
        <v>1168</v>
      </c>
      <c r="G490" s="8" t="s">
        <v>113</v>
      </c>
      <c r="H490" s="64">
        <v>11.1258</v>
      </c>
      <c r="I490" s="191">
        <f t="shared" si="19"/>
        <v>13.017185999999999</v>
      </c>
      <c r="J490" s="181">
        <f t="shared" si="20"/>
        <v>13.017185999999999</v>
      </c>
      <c r="K490" s="221"/>
      <c r="L490" s="222"/>
    </row>
    <row r="491" spans="1:12" ht="28" x14ac:dyDescent="0.25">
      <c r="A491" s="76">
        <v>470</v>
      </c>
      <c r="B491" s="9" t="s">
        <v>21</v>
      </c>
      <c r="C491" s="9" t="s">
        <v>453</v>
      </c>
      <c r="D491" s="9" t="s">
        <v>448</v>
      </c>
      <c r="E491" s="8"/>
      <c r="F491" s="24" t="s">
        <v>1169</v>
      </c>
      <c r="G491" s="8" t="s">
        <v>113</v>
      </c>
      <c r="H491" s="64">
        <v>14.065800000000001</v>
      </c>
      <c r="I491" s="191">
        <f t="shared" si="19"/>
        <v>16.456986000000001</v>
      </c>
      <c r="J491" s="181">
        <f t="shared" si="20"/>
        <v>16.456986000000001</v>
      </c>
      <c r="K491" s="221"/>
      <c r="L491" s="222"/>
    </row>
    <row r="492" spans="1:12" ht="28" x14ac:dyDescent="0.25">
      <c r="A492" s="76">
        <v>471</v>
      </c>
      <c r="B492" s="9" t="s">
        <v>21</v>
      </c>
      <c r="C492" s="9" t="s">
        <v>454</v>
      </c>
      <c r="D492" s="9" t="s">
        <v>450</v>
      </c>
      <c r="E492" s="8"/>
      <c r="F492" s="24" t="s">
        <v>1170</v>
      </c>
      <c r="G492" s="8" t="s">
        <v>113</v>
      </c>
      <c r="H492" s="64">
        <v>24.360000000000003</v>
      </c>
      <c r="I492" s="191">
        <f t="shared" si="19"/>
        <v>28.501200000000001</v>
      </c>
      <c r="J492" s="181">
        <f t="shared" si="20"/>
        <v>28.501200000000001</v>
      </c>
      <c r="K492" s="221"/>
      <c r="L492" s="222"/>
    </row>
    <row r="493" spans="1:12" x14ac:dyDescent="0.25">
      <c r="A493" s="76">
        <v>472</v>
      </c>
      <c r="B493" s="9" t="s">
        <v>21</v>
      </c>
      <c r="C493" s="9" t="s">
        <v>455</v>
      </c>
      <c r="D493" s="9" t="s">
        <v>456</v>
      </c>
      <c r="E493" s="8"/>
      <c r="F493" s="24"/>
      <c r="G493" s="8" t="s">
        <v>113</v>
      </c>
      <c r="H493" s="64">
        <v>18.900000000000002</v>
      </c>
      <c r="I493" s="191">
        <f t="shared" si="19"/>
        <v>22.113</v>
      </c>
      <c r="J493" s="181">
        <f t="shared" si="20"/>
        <v>22.113</v>
      </c>
      <c r="K493" s="221"/>
      <c r="L493" s="222"/>
    </row>
    <row r="494" spans="1:12" x14ac:dyDescent="0.25">
      <c r="A494" s="162"/>
      <c r="B494" s="163"/>
      <c r="C494" s="164"/>
      <c r="D494" s="164"/>
      <c r="E494" s="164"/>
      <c r="F494" s="165"/>
      <c r="G494" s="164"/>
      <c r="H494" s="166"/>
      <c r="I494" s="194"/>
      <c r="J494" s="183"/>
      <c r="K494" s="221"/>
      <c r="L494" s="222"/>
    </row>
    <row r="495" spans="1:12" ht="70" x14ac:dyDescent="0.25">
      <c r="A495" s="76">
        <v>474</v>
      </c>
      <c r="B495" s="9" t="s">
        <v>24</v>
      </c>
      <c r="C495" s="9" t="s">
        <v>570</v>
      </c>
      <c r="D495" s="9" t="s">
        <v>571</v>
      </c>
      <c r="E495" s="8"/>
      <c r="F495" s="24"/>
      <c r="G495" s="8" t="s">
        <v>113</v>
      </c>
      <c r="H495" s="155">
        <v>4.4000000000000004</v>
      </c>
      <c r="I495" s="193">
        <f t="shared" si="19"/>
        <v>5.1479999999999997</v>
      </c>
      <c r="J495" s="181">
        <f t="shared" si="20"/>
        <v>5.1479999999999997</v>
      </c>
      <c r="K495" s="221"/>
      <c r="L495" s="222"/>
    </row>
    <row r="496" spans="1:12" ht="42" x14ac:dyDescent="0.25">
      <c r="A496" s="76">
        <v>475</v>
      </c>
      <c r="B496" s="9" t="s">
        <v>26</v>
      </c>
      <c r="C496" s="9" t="s">
        <v>574</v>
      </c>
      <c r="D496" s="9" t="s">
        <v>575</v>
      </c>
      <c r="E496" s="8"/>
      <c r="F496" s="24"/>
      <c r="G496" s="8" t="s">
        <v>576</v>
      </c>
      <c r="H496" s="155">
        <v>8.82</v>
      </c>
      <c r="I496" s="193">
        <f t="shared" si="19"/>
        <v>10.3194</v>
      </c>
      <c r="J496" s="181">
        <f t="shared" si="20"/>
        <v>10.3194</v>
      </c>
      <c r="K496" s="221"/>
      <c r="L496" s="222"/>
    </row>
    <row r="497" spans="1:12" ht="28" x14ac:dyDescent="0.25">
      <c r="A497" s="76">
        <v>476</v>
      </c>
      <c r="B497" s="9" t="s">
        <v>28</v>
      </c>
      <c r="C497" s="9" t="s">
        <v>485</v>
      </c>
      <c r="D497" s="9" t="s">
        <v>486</v>
      </c>
      <c r="E497" s="8"/>
      <c r="F497" s="24" t="s">
        <v>1172</v>
      </c>
      <c r="G497" s="8" t="s">
        <v>113</v>
      </c>
      <c r="H497" s="155">
        <v>2.23</v>
      </c>
      <c r="I497" s="193">
        <f t="shared" si="19"/>
        <v>2.6090999999999998</v>
      </c>
      <c r="J497" s="181">
        <f t="shared" si="20"/>
        <v>2.6090999999999998</v>
      </c>
      <c r="K497" s="221"/>
      <c r="L497" s="222"/>
    </row>
    <row r="498" spans="1:12" ht="42" x14ac:dyDescent="0.25">
      <c r="A498" s="76">
        <v>477</v>
      </c>
      <c r="B498" s="9" t="s">
        <v>28</v>
      </c>
      <c r="C498" s="9" t="s">
        <v>1408</v>
      </c>
      <c r="D498" s="9" t="s">
        <v>487</v>
      </c>
      <c r="E498" s="8"/>
      <c r="F498" s="24" t="s">
        <v>1172</v>
      </c>
      <c r="G498" s="8" t="s">
        <v>116</v>
      </c>
      <c r="H498" s="155">
        <v>20.16</v>
      </c>
      <c r="I498" s="193">
        <f t="shared" si="19"/>
        <v>23.587199999999999</v>
      </c>
      <c r="J498" s="181">
        <f t="shared" si="20"/>
        <v>23.587199999999999</v>
      </c>
      <c r="K498" s="221"/>
      <c r="L498" s="222"/>
    </row>
    <row r="499" spans="1:12" ht="28" x14ac:dyDescent="0.25">
      <c r="A499" s="76">
        <v>478</v>
      </c>
      <c r="B499" s="9" t="s">
        <v>28</v>
      </c>
      <c r="C499" s="9" t="s">
        <v>488</v>
      </c>
      <c r="D499" s="9" t="s">
        <v>489</v>
      </c>
      <c r="E499" s="8"/>
      <c r="F499" s="24" t="s">
        <v>1173</v>
      </c>
      <c r="G499" s="8" t="s">
        <v>490</v>
      </c>
      <c r="H499" s="155">
        <v>2.23</v>
      </c>
      <c r="I499" s="193">
        <f t="shared" si="19"/>
        <v>2.6090999999999998</v>
      </c>
      <c r="J499" s="181">
        <f t="shared" si="20"/>
        <v>2.6090999999999998</v>
      </c>
      <c r="K499" s="221"/>
      <c r="L499" s="222"/>
    </row>
    <row r="500" spans="1:12" ht="42" x14ac:dyDescent="0.25">
      <c r="A500" s="76">
        <v>479</v>
      </c>
      <c r="B500" s="9" t="s">
        <v>28</v>
      </c>
      <c r="C500" s="9" t="s">
        <v>491</v>
      </c>
      <c r="D500" s="9" t="s">
        <v>492</v>
      </c>
      <c r="E500" s="8"/>
      <c r="F500" s="24" t="s">
        <v>1173</v>
      </c>
      <c r="G500" s="8" t="s">
        <v>116</v>
      </c>
      <c r="H500" s="64">
        <v>20.160000000000004</v>
      </c>
      <c r="I500" s="191">
        <f t="shared" si="19"/>
        <v>23.587200000000003</v>
      </c>
      <c r="J500" s="181">
        <f t="shared" si="20"/>
        <v>23.587200000000003</v>
      </c>
      <c r="K500" s="221"/>
      <c r="L500" s="222"/>
    </row>
    <row r="501" spans="1:12" ht="28" x14ac:dyDescent="0.25">
      <c r="A501" s="76">
        <v>480</v>
      </c>
      <c r="B501" s="9" t="s">
        <v>28</v>
      </c>
      <c r="C501" s="9" t="s">
        <v>493</v>
      </c>
      <c r="D501" s="9" t="s">
        <v>494</v>
      </c>
      <c r="E501" s="8"/>
      <c r="F501" s="24" t="s">
        <v>1174</v>
      </c>
      <c r="G501" s="8" t="s">
        <v>113</v>
      </c>
      <c r="H501" s="155">
        <v>4.5999999999999996</v>
      </c>
      <c r="I501" s="193">
        <f t="shared" si="19"/>
        <v>5.3819999999999997</v>
      </c>
      <c r="J501" s="181">
        <f t="shared" si="20"/>
        <v>5.3819999999999997</v>
      </c>
      <c r="K501" s="221"/>
      <c r="L501" s="222"/>
    </row>
    <row r="502" spans="1:12" ht="42" x14ac:dyDescent="0.25">
      <c r="A502" s="76">
        <v>481</v>
      </c>
      <c r="B502" s="9" t="s">
        <v>28</v>
      </c>
      <c r="C502" s="9" t="s">
        <v>495</v>
      </c>
      <c r="D502" s="9" t="s">
        <v>496</v>
      </c>
      <c r="E502" s="8"/>
      <c r="F502" s="24" t="s">
        <v>1173</v>
      </c>
      <c r="G502" s="8" t="s">
        <v>116</v>
      </c>
      <c r="H502" s="155">
        <v>36.799999999999997</v>
      </c>
      <c r="I502" s="193">
        <f t="shared" si="19"/>
        <v>43.055999999999997</v>
      </c>
      <c r="J502" s="181">
        <f t="shared" si="20"/>
        <v>43.055999999999997</v>
      </c>
      <c r="K502" s="221"/>
      <c r="L502" s="222"/>
    </row>
    <row r="503" spans="1:12" x14ac:dyDescent="0.25">
      <c r="A503" s="76">
        <v>482</v>
      </c>
      <c r="B503" s="9" t="s">
        <v>19</v>
      </c>
      <c r="C503" s="9" t="s">
        <v>509</v>
      </c>
      <c r="D503" s="9" t="s">
        <v>510</v>
      </c>
      <c r="E503" s="8"/>
      <c r="F503" s="24" t="s">
        <v>1175</v>
      </c>
      <c r="G503" s="8" t="s">
        <v>113</v>
      </c>
      <c r="H503" s="155">
        <v>0.9</v>
      </c>
      <c r="I503" s="193">
        <f t="shared" si="19"/>
        <v>1.0529999999999999</v>
      </c>
      <c r="J503" s="181">
        <f t="shared" si="20"/>
        <v>1.0529999999999999</v>
      </c>
      <c r="K503" s="221"/>
      <c r="L503" s="222"/>
    </row>
    <row r="504" spans="1:12" x14ac:dyDescent="0.25">
      <c r="A504" s="76">
        <v>483</v>
      </c>
      <c r="B504" s="9" t="s">
        <v>19</v>
      </c>
      <c r="C504" s="9" t="s">
        <v>511</v>
      </c>
      <c r="D504" s="9" t="s">
        <v>512</v>
      </c>
      <c r="E504" s="8"/>
      <c r="F504" s="24"/>
      <c r="G504" s="8" t="s">
        <v>113</v>
      </c>
      <c r="H504" s="64">
        <v>0.67116000000000009</v>
      </c>
      <c r="I504" s="191">
        <f t="shared" si="19"/>
        <v>0.7852572000000001</v>
      </c>
      <c r="J504" s="181">
        <f t="shared" si="20"/>
        <v>0.7852572000000001</v>
      </c>
      <c r="K504" s="221"/>
      <c r="L504" s="222"/>
    </row>
    <row r="505" spans="1:12" ht="28" x14ac:dyDescent="0.25">
      <c r="A505" s="76">
        <v>484</v>
      </c>
      <c r="B505" s="9" t="s">
        <v>19</v>
      </c>
      <c r="C505" s="9" t="s">
        <v>513</v>
      </c>
      <c r="D505" s="9" t="s">
        <v>514</v>
      </c>
      <c r="E505" s="8"/>
      <c r="F505" s="24"/>
      <c r="G505" s="8" t="s">
        <v>113</v>
      </c>
      <c r="H505" s="155">
        <v>1.34</v>
      </c>
      <c r="I505" s="193">
        <f t="shared" si="19"/>
        <v>1.5678000000000001</v>
      </c>
      <c r="J505" s="181">
        <f t="shared" si="20"/>
        <v>1.5678000000000001</v>
      </c>
      <c r="K505" s="221"/>
      <c r="L505" s="222"/>
    </row>
    <row r="506" spans="1:12" x14ac:dyDescent="0.25">
      <c r="A506" s="76">
        <v>485</v>
      </c>
      <c r="B506" s="9" t="s">
        <v>19</v>
      </c>
      <c r="C506" s="9" t="s">
        <v>515</v>
      </c>
      <c r="D506" s="9" t="s">
        <v>516</v>
      </c>
      <c r="E506" s="8"/>
      <c r="F506" s="24"/>
      <c r="G506" s="8" t="s">
        <v>113</v>
      </c>
      <c r="H506" s="64">
        <v>1.1392500000000001</v>
      </c>
      <c r="I506" s="191">
        <f t="shared" si="19"/>
        <v>1.3329225</v>
      </c>
      <c r="J506" s="181">
        <f t="shared" si="20"/>
        <v>1.3329225</v>
      </c>
      <c r="K506" s="221"/>
      <c r="L506" s="222"/>
    </row>
    <row r="507" spans="1:12" ht="28" x14ac:dyDescent="0.25">
      <c r="A507" s="76">
        <v>486</v>
      </c>
      <c r="B507" s="9" t="s">
        <v>19</v>
      </c>
      <c r="C507" s="9" t="s">
        <v>517</v>
      </c>
      <c r="D507" s="9" t="s">
        <v>518</v>
      </c>
      <c r="E507" s="8"/>
      <c r="F507" s="24"/>
      <c r="G507" s="8" t="s">
        <v>116</v>
      </c>
      <c r="H507" s="155">
        <v>24.12</v>
      </c>
      <c r="I507" s="193">
        <f t="shared" si="19"/>
        <v>28.220399999999998</v>
      </c>
      <c r="J507" s="181">
        <f t="shared" si="20"/>
        <v>28.220399999999998</v>
      </c>
      <c r="K507" s="221"/>
      <c r="L507" s="222"/>
    </row>
    <row r="508" spans="1:12" ht="28" x14ac:dyDescent="0.25">
      <c r="A508" s="76">
        <v>487</v>
      </c>
      <c r="B508" s="9" t="s">
        <v>19</v>
      </c>
      <c r="C508" s="9" t="s">
        <v>519</v>
      </c>
      <c r="D508" s="9" t="s">
        <v>520</v>
      </c>
      <c r="E508" s="8"/>
      <c r="F508" s="24"/>
      <c r="G508" s="8" t="s">
        <v>113</v>
      </c>
      <c r="H508" s="155">
        <v>2.5499999999999998</v>
      </c>
      <c r="I508" s="193">
        <f t="shared" si="19"/>
        <v>2.9834999999999998</v>
      </c>
      <c r="J508" s="181">
        <f t="shared" si="20"/>
        <v>2.9834999999999998</v>
      </c>
      <c r="K508" s="221"/>
      <c r="L508" s="222"/>
    </row>
    <row r="509" spans="1:12" ht="28" x14ac:dyDescent="0.25">
      <c r="A509" s="76">
        <v>488</v>
      </c>
      <c r="B509" s="9" t="s">
        <v>19</v>
      </c>
      <c r="C509" s="9" t="s">
        <v>521</v>
      </c>
      <c r="D509" s="9" t="s">
        <v>522</v>
      </c>
      <c r="E509" s="8"/>
      <c r="F509" s="24"/>
      <c r="G509" s="8" t="s">
        <v>116</v>
      </c>
      <c r="H509" s="155">
        <v>40</v>
      </c>
      <c r="I509" s="193">
        <f t="shared" si="19"/>
        <v>46.8</v>
      </c>
      <c r="J509" s="181">
        <f t="shared" si="20"/>
        <v>46.8</v>
      </c>
      <c r="K509" s="221"/>
      <c r="L509" s="222"/>
    </row>
    <row r="510" spans="1:12" x14ac:dyDescent="0.25">
      <c r="A510" s="76">
        <v>489</v>
      </c>
      <c r="B510" s="9" t="s">
        <v>19</v>
      </c>
      <c r="C510" s="9" t="s">
        <v>523</v>
      </c>
      <c r="D510" s="9" t="s">
        <v>524</v>
      </c>
      <c r="E510" s="8"/>
      <c r="F510" s="24"/>
      <c r="G510" s="8" t="s">
        <v>113</v>
      </c>
      <c r="H510" s="155">
        <v>2.81</v>
      </c>
      <c r="I510" s="193">
        <f t="shared" si="19"/>
        <v>3.2877000000000001</v>
      </c>
      <c r="J510" s="181">
        <f t="shared" si="20"/>
        <v>3.2877000000000001</v>
      </c>
      <c r="K510" s="221"/>
      <c r="L510" s="222"/>
    </row>
    <row r="511" spans="1:12" ht="28" x14ac:dyDescent="0.25">
      <c r="A511" s="76">
        <v>490</v>
      </c>
      <c r="B511" s="9" t="s">
        <v>19</v>
      </c>
      <c r="C511" s="9" t="s">
        <v>525</v>
      </c>
      <c r="D511" s="9" t="s">
        <v>526</v>
      </c>
      <c r="E511" s="8"/>
      <c r="F511" s="24"/>
      <c r="G511" s="8" t="s">
        <v>116</v>
      </c>
      <c r="H511" s="155">
        <v>45</v>
      </c>
      <c r="I511" s="193">
        <f t="shared" si="19"/>
        <v>52.65</v>
      </c>
      <c r="J511" s="181">
        <f t="shared" si="20"/>
        <v>52.65</v>
      </c>
      <c r="K511" s="221"/>
      <c r="L511" s="222"/>
    </row>
    <row r="512" spans="1:12" x14ac:dyDescent="0.25">
      <c r="A512" s="76">
        <v>491</v>
      </c>
      <c r="B512" s="9" t="s">
        <v>19</v>
      </c>
      <c r="C512" s="9" t="s">
        <v>527</v>
      </c>
      <c r="D512" s="9" t="s">
        <v>528</v>
      </c>
      <c r="E512" s="8"/>
      <c r="F512" s="24"/>
      <c r="G512" s="8" t="s">
        <v>113</v>
      </c>
      <c r="H512" s="155">
        <v>3.13</v>
      </c>
      <c r="I512" s="193">
        <f t="shared" si="19"/>
        <v>3.6620999999999997</v>
      </c>
      <c r="J512" s="181">
        <f t="shared" si="20"/>
        <v>3.6620999999999997</v>
      </c>
      <c r="K512" s="221"/>
      <c r="L512" s="222"/>
    </row>
    <row r="513" spans="1:12" ht="28" x14ac:dyDescent="0.25">
      <c r="A513" s="76">
        <v>492</v>
      </c>
      <c r="B513" s="9" t="s">
        <v>19</v>
      </c>
      <c r="C513" s="9" t="s">
        <v>529</v>
      </c>
      <c r="D513" s="9" t="s">
        <v>530</v>
      </c>
      <c r="E513" s="8"/>
      <c r="F513" s="24"/>
      <c r="G513" s="8" t="s">
        <v>116</v>
      </c>
      <c r="H513" s="155">
        <v>50</v>
      </c>
      <c r="I513" s="193">
        <f t="shared" si="19"/>
        <v>58.5</v>
      </c>
      <c r="J513" s="181">
        <f t="shared" si="20"/>
        <v>58.5</v>
      </c>
      <c r="K513" s="221"/>
      <c r="L513" s="222"/>
    </row>
    <row r="514" spans="1:12" x14ac:dyDescent="0.25">
      <c r="A514" s="76">
        <v>493</v>
      </c>
      <c r="B514" s="9" t="s">
        <v>19</v>
      </c>
      <c r="C514" s="9" t="s">
        <v>531</v>
      </c>
      <c r="D514" s="9" t="s">
        <v>532</v>
      </c>
      <c r="E514" s="8"/>
      <c r="F514" s="24"/>
      <c r="G514" s="8" t="s">
        <v>113</v>
      </c>
      <c r="H514" s="155">
        <v>2.1</v>
      </c>
      <c r="I514" s="193">
        <f t="shared" si="19"/>
        <v>2.4569999999999999</v>
      </c>
      <c r="J514" s="181">
        <f t="shared" si="20"/>
        <v>2.4569999999999999</v>
      </c>
      <c r="K514" s="221"/>
      <c r="L514" s="222"/>
    </row>
    <row r="515" spans="1:12" ht="28" x14ac:dyDescent="0.25">
      <c r="A515" s="76">
        <v>494</v>
      </c>
      <c r="B515" s="9" t="s">
        <v>19</v>
      </c>
      <c r="C515" s="9" t="s">
        <v>533</v>
      </c>
      <c r="D515" s="9" t="s">
        <v>534</v>
      </c>
      <c r="E515" s="8"/>
      <c r="F515" s="24"/>
      <c r="G515" s="8" t="s">
        <v>116</v>
      </c>
      <c r="H515" s="155">
        <v>18.899999999999999</v>
      </c>
      <c r="I515" s="193">
        <f t="shared" si="19"/>
        <v>22.112999999999996</v>
      </c>
      <c r="J515" s="181">
        <f t="shared" si="20"/>
        <v>22.112999999999996</v>
      </c>
      <c r="K515" s="221"/>
      <c r="L515" s="222"/>
    </row>
    <row r="516" spans="1:12" x14ac:dyDescent="0.25">
      <c r="A516" s="76">
        <v>495</v>
      </c>
      <c r="B516" s="9" t="s">
        <v>19</v>
      </c>
      <c r="C516" s="9" t="s">
        <v>535</v>
      </c>
      <c r="D516" s="9" t="s">
        <v>536</v>
      </c>
      <c r="E516" s="8"/>
      <c r="F516" s="24"/>
      <c r="G516" s="8" t="s">
        <v>113</v>
      </c>
      <c r="H516" s="155">
        <v>3.2</v>
      </c>
      <c r="I516" s="193">
        <f t="shared" si="19"/>
        <v>3.7439999999999998</v>
      </c>
      <c r="J516" s="181">
        <f t="shared" si="20"/>
        <v>3.7439999999999998</v>
      </c>
      <c r="K516" s="221"/>
      <c r="L516" s="222"/>
    </row>
    <row r="517" spans="1:12" ht="28" x14ac:dyDescent="0.25">
      <c r="A517" s="76">
        <v>496</v>
      </c>
      <c r="B517" s="9" t="s">
        <v>19</v>
      </c>
      <c r="C517" s="9" t="s">
        <v>533</v>
      </c>
      <c r="D517" s="9" t="s">
        <v>537</v>
      </c>
      <c r="E517" s="8"/>
      <c r="F517" s="24"/>
      <c r="G517" s="8" t="s">
        <v>116</v>
      </c>
      <c r="H517" s="155">
        <v>25.6</v>
      </c>
      <c r="I517" s="193">
        <f t="shared" si="19"/>
        <v>29.951999999999998</v>
      </c>
      <c r="J517" s="181">
        <f t="shared" si="20"/>
        <v>29.951999999999998</v>
      </c>
      <c r="K517" s="221"/>
      <c r="L517" s="222"/>
    </row>
    <row r="518" spans="1:12" x14ac:dyDescent="0.25">
      <c r="A518" s="76">
        <v>497</v>
      </c>
      <c r="B518" s="9" t="s">
        <v>19</v>
      </c>
      <c r="C518" s="9" t="s">
        <v>538</v>
      </c>
      <c r="D518" s="9" t="s">
        <v>539</v>
      </c>
      <c r="E518" s="8"/>
      <c r="F518" s="24"/>
      <c r="G518" s="8" t="s">
        <v>113</v>
      </c>
      <c r="H518" s="155">
        <v>2.8</v>
      </c>
      <c r="I518" s="193">
        <f t="shared" si="19"/>
        <v>3.2759999999999998</v>
      </c>
      <c r="J518" s="181">
        <f t="shared" si="20"/>
        <v>3.2759999999999998</v>
      </c>
      <c r="K518" s="221"/>
      <c r="L518" s="222"/>
    </row>
    <row r="519" spans="1:12" x14ac:dyDescent="0.25">
      <c r="A519" s="76">
        <v>498</v>
      </c>
      <c r="B519" s="9" t="s">
        <v>19</v>
      </c>
      <c r="C519" s="9" t="s">
        <v>540</v>
      </c>
      <c r="D519" s="9" t="s">
        <v>541</v>
      </c>
      <c r="E519" s="8"/>
      <c r="F519" s="24"/>
      <c r="G519" s="8" t="s">
        <v>116</v>
      </c>
      <c r="H519" s="155">
        <v>22.4</v>
      </c>
      <c r="I519" s="193">
        <f t="shared" si="19"/>
        <v>26.207999999999998</v>
      </c>
      <c r="J519" s="181">
        <f t="shared" si="20"/>
        <v>26.207999999999998</v>
      </c>
      <c r="K519" s="221"/>
      <c r="L519" s="222"/>
    </row>
    <row r="520" spans="1:12" x14ac:dyDescent="0.25">
      <c r="A520" s="76">
        <v>499</v>
      </c>
      <c r="B520" s="9" t="s">
        <v>19</v>
      </c>
      <c r="C520" s="9" t="s">
        <v>542</v>
      </c>
      <c r="D520" s="9" t="s">
        <v>543</v>
      </c>
      <c r="E520" s="8"/>
      <c r="F520" s="24"/>
      <c r="G520" s="8" t="s">
        <v>113</v>
      </c>
      <c r="H520" s="155">
        <v>3.85</v>
      </c>
      <c r="I520" s="193">
        <f t="shared" si="19"/>
        <v>4.5045000000000002</v>
      </c>
      <c r="J520" s="181">
        <f t="shared" si="20"/>
        <v>4.5045000000000002</v>
      </c>
      <c r="K520" s="221"/>
      <c r="L520" s="222"/>
    </row>
    <row r="521" spans="1:12" ht="28" x14ac:dyDescent="0.25">
      <c r="A521" s="76">
        <v>500</v>
      </c>
      <c r="B521" s="9" t="s">
        <v>19</v>
      </c>
      <c r="C521" s="9" t="s">
        <v>544</v>
      </c>
      <c r="D521" s="9" t="s">
        <v>545</v>
      </c>
      <c r="E521" s="8"/>
      <c r="F521" s="24"/>
      <c r="G521" s="8" t="s">
        <v>116</v>
      </c>
      <c r="H521" s="155">
        <v>30.8</v>
      </c>
      <c r="I521" s="193">
        <f t="shared" si="19"/>
        <v>36.036000000000001</v>
      </c>
      <c r="J521" s="181">
        <f t="shared" si="20"/>
        <v>36.036000000000001</v>
      </c>
      <c r="K521" s="221"/>
      <c r="L521" s="222"/>
    </row>
    <row r="522" spans="1:12" ht="98" x14ac:dyDescent="0.25">
      <c r="A522" s="76">
        <v>501</v>
      </c>
      <c r="B522" s="9" t="s">
        <v>19</v>
      </c>
      <c r="C522" s="9" t="s">
        <v>546</v>
      </c>
      <c r="D522" s="9" t="s">
        <v>547</v>
      </c>
      <c r="E522" s="8"/>
      <c r="F522" s="24" t="s">
        <v>1176</v>
      </c>
      <c r="G522" s="8" t="s">
        <v>116</v>
      </c>
      <c r="H522" s="64">
        <v>31.500000000000007</v>
      </c>
      <c r="I522" s="191">
        <f t="shared" si="19"/>
        <v>36.855000000000004</v>
      </c>
      <c r="J522" s="181">
        <f t="shared" si="20"/>
        <v>36.855000000000004</v>
      </c>
      <c r="K522" s="221"/>
      <c r="L522" s="222"/>
    </row>
    <row r="523" spans="1:12" ht="84" x14ac:dyDescent="0.25">
      <c r="A523" s="76">
        <v>502</v>
      </c>
      <c r="B523" s="9" t="s">
        <v>19</v>
      </c>
      <c r="C523" s="9" t="s">
        <v>548</v>
      </c>
      <c r="D523" s="9" t="s">
        <v>549</v>
      </c>
      <c r="E523" s="8"/>
      <c r="F523" s="24" t="s">
        <v>1177</v>
      </c>
      <c r="G523" s="8" t="s">
        <v>116</v>
      </c>
      <c r="H523" s="155">
        <v>62.5</v>
      </c>
      <c r="I523" s="193">
        <f t="shared" si="19"/>
        <v>73.125</v>
      </c>
      <c r="J523" s="181">
        <f t="shared" si="20"/>
        <v>73.125</v>
      </c>
      <c r="K523" s="221"/>
      <c r="L523" s="222"/>
    </row>
    <row r="524" spans="1:12" ht="28" x14ac:dyDescent="0.25">
      <c r="A524" s="76">
        <v>503</v>
      </c>
      <c r="B524" s="9" t="s">
        <v>19</v>
      </c>
      <c r="C524" s="9" t="s">
        <v>550</v>
      </c>
      <c r="D524" s="9" t="s">
        <v>551</v>
      </c>
      <c r="E524" s="51"/>
      <c r="F524" s="24" t="s">
        <v>1178</v>
      </c>
      <c r="G524" s="52" t="s">
        <v>116</v>
      </c>
      <c r="H524" s="155">
        <v>24.5</v>
      </c>
      <c r="I524" s="193">
        <f t="shared" si="19"/>
        <v>28.664999999999999</v>
      </c>
      <c r="J524" s="181">
        <f t="shared" si="20"/>
        <v>28.664999999999999</v>
      </c>
      <c r="K524" s="221"/>
      <c r="L524" s="222"/>
    </row>
    <row r="525" spans="1:12" ht="28" x14ac:dyDescent="0.25">
      <c r="A525" s="76">
        <v>504</v>
      </c>
      <c r="B525" s="9" t="s">
        <v>19</v>
      </c>
      <c r="C525" s="9" t="s">
        <v>552</v>
      </c>
      <c r="D525" s="9" t="s">
        <v>553</v>
      </c>
      <c r="E525" s="8"/>
      <c r="F525" s="24" t="s">
        <v>1101</v>
      </c>
      <c r="G525" s="8" t="s">
        <v>113</v>
      </c>
      <c r="H525" s="64">
        <v>2.9694000000000003</v>
      </c>
      <c r="I525" s="191">
        <f t="shared" si="19"/>
        <v>3.4741979999999999</v>
      </c>
      <c r="J525" s="181">
        <f t="shared" si="20"/>
        <v>3.4741979999999999</v>
      </c>
      <c r="K525" s="221"/>
      <c r="L525" s="222"/>
    </row>
    <row r="526" spans="1:12" ht="42" x14ac:dyDescent="0.25">
      <c r="A526" s="76">
        <v>505</v>
      </c>
      <c r="B526" s="9" t="s">
        <v>19</v>
      </c>
      <c r="C526" s="9" t="s">
        <v>554</v>
      </c>
      <c r="D526" s="9" t="s">
        <v>555</v>
      </c>
      <c r="E526" s="8"/>
      <c r="F526" s="24"/>
      <c r="G526" s="8" t="s">
        <v>113</v>
      </c>
      <c r="H526" s="64">
        <v>3.5616000000000008</v>
      </c>
      <c r="I526" s="191">
        <f t="shared" si="19"/>
        <v>4.167072000000001</v>
      </c>
      <c r="J526" s="181">
        <f t="shared" si="20"/>
        <v>4.167072000000001</v>
      </c>
      <c r="K526" s="221"/>
      <c r="L526" s="222"/>
    </row>
    <row r="527" spans="1:12" ht="42" x14ac:dyDescent="0.25">
      <c r="A527" s="76">
        <v>506</v>
      </c>
      <c r="B527" s="9" t="s">
        <v>19</v>
      </c>
      <c r="C527" s="9" t="s">
        <v>556</v>
      </c>
      <c r="D527" s="9" t="s">
        <v>557</v>
      </c>
      <c r="E527" s="8"/>
      <c r="F527" s="24" t="s">
        <v>1179</v>
      </c>
      <c r="G527" s="8" t="s">
        <v>116</v>
      </c>
      <c r="H527" s="64">
        <v>12.600000000000001</v>
      </c>
      <c r="I527" s="191">
        <f t="shared" si="19"/>
        <v>14.742000000000001</v>
      </c>
      <c r="J527" s="181">
        <f t="shared" si="20"/>
        <v>14.742000000000001</v>
      </c>
      <c r="K527" s="221"/>
      <c r="L527" s="222"/>
    </row>
    <row r="528" spans="1:12" ht="28" x14ac:dyDescent="0.25">
      <c r="A528" s="76">
        <v>507</v>
      </c>
      <c r="B528" s="9" t="s">
        <v>19</v>
      </c>
      <c r="C528" s="9" t="s">
        <v>558</v>
      </c>
      <c r="D528" s="9" t="s">
        <v>559</v>
      </c>
      <c r="E528" s="8"/>
      <c r="F528" s="24"/>
      <c r="G528" s="8" t="s">
        <v>113</v>
      </c>
      <c r="H528" s="64">
        <v>2.625</v>
      </c>
      <c r="I528" s="191">
        <f t="shared" si="19"/>
        <v>3.07125</v>
      </c>
      <c r="J528" s="181">
        <f t="shared" si="20"/>
        <v>3.07125</v>
      </c>
      <c r="K528" s="221"/>
      <c r="L528" s="222"/>
    </row>
    <row r="529" spans="1:12" ht="28" x14ac:dyDescent="0.25">
      <c r="A529" s="76">
        <v>508</v>
      </c>
      <c r="B529" s="9" t="s">
        <v>19</v>
      </c>
      <c r="C529" s="9" t="s">
        <v>560</v>
      </c>
      <c r="D529" s="9" t="s">
        <v>561</v>
      </c>
      <c r="E529" s="8"/>
      <c r="F529" s="24"/>
      <c r="G529" s="8" t="s">
        <v>116</v>
      </c>
      <c r="H529" s="64">
        <v>13.86</v>
      </c>
      <c r="I529" s="191">
        <f t="shared" si="19"/>
        <v>16.216199999999997</v>
      </c>
      <c r="J529" s="181">
        <f t="shared" si="20"/>
        <v>16.216199999999997</v>
      </c>
      <c r="K529" s="221"/>
      <c r="L529" s="222"/>
    </row>
    <row r="530" spans="1:12" ht="28" x14ac:dyDescent="0.25">
      <c r="A530" s="76">
        <v>509</v>
      </c>
      <c r="B530" s="9" t="s">
        <v>19</v>
      </c>
      <c r="C530" s="9" t="s">
        <v>562</v>
      </c>
      <c r="D530" s="9" t="s">
        <v>563</v>
      </c>
      <c r="E530" s="8"/>
      <c r="F530" s="24"/>
      <c r="G530" s="8" t="s">
        <v>113</v>
      </c>
      <c r="H530" s="64">
        <v>4.2840000000000007</v>
      </c>
      <c r="I530" s="191">
        <f t="shared" si="19"/>
        <v>5.0122800000000005</v>
      </c>
      <c r="J530" s="181">
        <f t="shared" si="20"/>
        <v>5.0122800000000005</v>
      </c>
      <c r="K530" s="221"/>
      <c r="L530" s="222"/>
    </row>
    <row r="531" spans="1:12" ht="28" x14ac:dyDescent="0.25">
      <c r="A531" s="76">
        <v>510</v>
      </c>
      <c r="B531" s="9" t="s">
        <v>19</v>
      </c>
      <c r="C531" s="9" t="s">
        <v>564</v>
      </c>
      <c r="D531" s="9" t="s">
        <v>565</v>
      </c>
      <c r="E531" s="8"/>
      <c r="F531" s="24"/>
      <c r="G531" s="8" t="s">
        <v>116</v>
      </c>
      <c r="H531" s="64">
        <v>20.16</v>
      </c>
      <c r="I531" s="191">
        <f t="shared" si="19"/>
        <v>23.587199999999999</v>
      </c>
      <c r="J531" s="181">
        <f t="shared" si="20"/>
        <v>23.587199999999999</v>
      </c>
      <c r="K531" s="221"/>
      <c r="L531" s="222"/>
    </row>
    <row r="532" spans="1:12" ht="28" x14ac:dyDescent="0.25">
      <c r="A532" s="76">
        <v>511</v>
      </c>
      <c r="B532" s="9" t="s">
        <v>19</v>
      </c>
      <c r="C532" s="9" t="s">
        <v>566</v>
      </c>
      <c r="D532" s="9" t="s">
        <v>566</v>
      </c>
      <c r="E532" s="8"/>
      <c r="F532" s="24" t="s">
        <v>1180</v>
      </c>
      <c r="G532" s="8" t="s">
        <v>113</v>
      </c>
      <c r="H532" s="64">
        <v>0.67157999999999995</v>
      </c>
      <c r="I532" s="191">
        <f t="shared" si="19"/>
        <v>0.78574859999999991</v>
      </c>
      <c r="J532" s="181">
        <f t="shared" si="20"/>
        <v>0.78574859999999991</v>
      </c>
      <c r="K532" s="221"/>
      <c r="L532" s="222"/>
    </row>
    <row r="533" spans="1:12" x14ac:dyDescent="0.25">
      <c r="A533" s="76">
        <v>512</v>
      </c>
      <c r="B533" s="9" t="s">
        <v>19</v>
      </c>
      <c r="C533" s="9" t="s">
        <v>567</v>
      </c>
      <c r="D533" s="9" t="s">
        <v>568</v>
      </c>
      <c r="E533" s="6"/>
      <c r="F533" s="24" t="s">
        <v>1181</v>
      </c>
      <c r="G533" s="6" t="s">
        <v>113</v>
      </c>
      <c r="H533" s="64">
        <v>6.488275862068968</v>
      </c>
      <c r="I533" s="191">
        <f t="shared" si="19"/>
        <v>7.5912827586206921</v>
      </c>
      <c r="J533" s="181">
        <f t="shared" si="20"/>
        <v>7.5912827586206921</v>
      </c>
      <c r="K533" s="221"/>
      <c r="L533" s="222"/>
    </row>
    <row r="534" spans="1:12" x14ac:dyDescent="0.25">
      <c r="A534" s="162"/>
      <c r="B534" s="163"/>
      <c r="C534" s="163"/>
      <c r="D534" s="163"/>
      <c r="E534" s="170"/>
      <c r="F534" s="165"/>
      <c r="G534" s="170"/>
      <c r="H534" s="166"/>
      <c r="I534" s="194"/>
      <c r="J534" s="183"/>
      <c r="K534" s="221"/>
      <c r="L534" s="222"/>
    </row>
    <row r="535" spans="1:12" ht="28.5" thickBot="1" x14ac:dyDescent="0.3">
      <c r="A535" s="76">
        <v>514</v>
      </c>
      <c r="B535" s="68" t="s">
        <v>19</v>
      </c>
      <c r="C535" s="68" t="s">
        <v>483</v>
      </c>
      <c r="D535" s="68" t="s">
        <v>484</v>
      </c>
      <c r="E535" s="69"/>
      <c r="F535" s="24"/>
      <c r="G535" s="69" t="s">
        <v>113</v>
      </c>
      <c r="H535" s="64">
        <v>5.67</v>
      </c>
      <c r="I535" s="192">
        <f t="shared" si="19"/>
        <v>6.6338999999999997</v>
      </c>
      <c r="J535" s="182">
        <f t="shared" si="20"/>
        <v>6.6338999999999997</v>
      </c>
      <c r="K535" s="221"/>
      <c r="L535" s="222"/>
    </row>
    <row r="536" spans="1:12" s="53" customFormat="1" ht="71.25" customHeight="1" thickBot="1" x14ac:dyDescent="0.3">
      <c r="A536" s="216" t="s">
        <v>88</v>
      </c>
      <c r="B536" s="217"/>
      <c r="C536" s="217"/>
      <c r="D536" s="217"/>
      <c r="E536" s="217"/>
      <c r="F536" s="217"/>
      <c r="G536" s="217"/>
      <c r="H536" s="217"/>
      <c r="I536" s="218"/>
      <c r="J536" s="122"/>
      <c r="K536" s="74">
        <v>0.08</v>
      </c>
      <c r="L536" s="98">
        <f>K536*J536</f>
        <v>0</v>
      </c>
    </row>
    <row r="537" spans="1:12" ht="28" x14ac:dyDescent="0.25">
      <c r="A537" s="77">
        <v>515</v>
      </c>
      <c r="B537" s="29" t="s">
        <v>25</v>
      </c>
      <c r="C537" s="29" t="s">
        <v>577</v>
      </c>
      <c r="D537" s="29" t="s">
        <v>578</v>
      </c>
      <c r="E537" s="67"/>
      <c r="F537" s="25"/>
      <c r="G537" s="67" t="s">
        <v>579</v>
      </c>
      <c r="H537" s="155">
        <v>5.9</v>
      </c>
      <c r="I537" s="190">
        <f t="shared" si="19"/>
        <v>6.9029999999999996</v>
      </c>
      <c r="J537" s="180">
        <f>(1-$J$536)*I537</f>
        <v>6.9029999999999996</v>
      </c>
      <c r="K537" s="221"/>
      <c r="L537" s="222"/>
    </row>
    <row r="538" spans="1:12" ht="28" x14ac:dyDescent="0.25">
      <c r="A538" s="76">
        <v>516</v>
      </c>
      <c r="B538" s="9" t="s">
        <v>25</v>
      </c>
      <c r="C538" s="9" t="s">
        <v>580</v>
      </c>
      <c r="D538" s="9" t="s">
        <v>581</v>
      </c>
      <c r="E538" s="8"/>
      <c r="F538" s="24"/>
      <c r="G538" s="8" t="s">
        <v>579</v>
      </c>
      <c r="H538" s="64">
        <v>7.1358000000000006</v>
      </c>
      <c r="I538" s="191">
        <f t="shared" si="19"/>
        <v>8.3488860000000003</v>
      </c>
      <c r="J538" s="181">
        <f t="shared" ref="J538:J565" si="21">(1-$J$536)*I538</f>
        <v>8.3488860000000003</v>
      </c>
      <c r="K538" s="221"/>
      <c r="L538" s="222"/>
    </row>
    <row r="539" spans="1:12" ht="28" x14ac:dyDescent="0.25">
      <c r="A539" s="77">
        <v>517</v>
      </c>
      <c r="B539" s="9" t="s">
        <v>25</v>
      </c>
      <c r="C539" s="9" t="s">
        <v>582</v>
      </c>
      <c r="D539" s="9" t="s">
        <v>582</v>
      </c>
      <c r="E539" s="8"/>
      <c r="F539" s="24"/>
      <c r="G539" s="8" t="s">
        <v>579</v>
      </c>
      <c r="H539" s="64">
        <v>5.9850000000000003</v>
      </c>
      <c r="I539" s="191">
        <f t="shared" si="19"/>
        <v>7.0024499999999996</v>
      </c>
      <c r="J539" s="181">
        <f t="shared" si="21"/>
        <v>7.0024499999999996</v>
      </c>
      <c r="K539" s="221"/>
      <c r="L539" s="222"/>
    </row>
    <row r="540" spans="1:12" ht="28" x14ac:dyDescent="0.25">
      <c r="A540" s="76">
        <v>518</v>
      </c>
      <c r="B540" s="9" t="s">
        <v>25</v>
      </c>
      <c r="C540" s="9" t="s">
        <v>583</v>
      </c>
      <c r="D540" s="9" t="s">
        <v>584</v>
      </c>
      <c r="E540" s="8"/>
      <c r="F540" s="24"/>
      <c r="G540" s="8" t="s">
        <v>579</v>
      </c>
      <c r="H540" s="64">
        <v>7.9800000000000022</v>
      </c>
      <c r="I540" s="191">
        <f t="shared" si="19"/>
        <v>9.3366000000000025</v>
      </c>
      <c r="J540" s="181">
        <f t="shared" si="21"/>
        <v>9.3366000000000025</v>
      </c>
      <c r="K540" s="221"/>
      <c r="L540" s="222"/>
    </row>
    <row r="541" spans="1:12" ht="28" x14ac:dyDescent="0.25">
      <c r="A541" s="77">
        <v>519</v>
      </c>
      <c r="B541" s="9" t="s">
        <v>25</v>
      </c>
      <c r="C541" s="9" t="s">
        <v>585</v>
      </c>
      <c r="D541" s="9" t="s">
        <v>586</v>
      </c>
      <c r="E541" s="8"/>
      <c r="F541" s="24"/>
      <c r="G541" s="8" t="s">
        <v>579</v>
      </c>
      <c r="H541" s="64">
        <v>10.08</v>
      </c>
      <c r="I541" s="191">
        <f t="shared" ref="I541:I588" si="22">H541*1.17</f>
        <v>11.7936</v>
      </c>
      <c r="J541" s="181">
        <f t="shared" si="21"/>
        <v>11.7936</v>
      </c>
      <c r="K541" s="221"/>
      <c r="L541" s="222"/>
    </row>
    <row r="542" spans="1:12" ht="28" x14ac:dyDescent="0.25">
      <c r="A542" s="76">
        <v>520</v>
      </c>
      <c r="B542" s="9" t="s">
        <v>25</v>
      </c>
      <c r="C542" s="9" t="s">
        <v>587</v>
      </c>
      <c r="D542" s="9" t="s">
        <v>588</v>
      </c>
      <c r="E542" s="8"/>
      <c r="F542" s="24"/>
      <c r="G542" s="8" t="s">
        <v>579</v>
      </c>
      <c r="H542" s="64">
        <v>19.320000000000004</v>
      </c>
      <c r="I542" s="191">
        <f t="shared" si="22"/>
        <v>22.604400000000002</v>
      </c>
      <c r="J542" s="181">
        <f t="shared" si="21"/>
        <v>22.604400000000002</v>
      </c>
      <c r="K542" s="221"/>
      <c r="L542" s="222"/>
    </row>
    <row r="543" spans="1:12" ht="28" x14ac:dyDescent="0.25">
      <c r="A543" s="77">
        <v>521</v>
      </c>
      <c r="B543" s="9" t="s">
        <v>25</v>
      </c>
      <c r="C543" s="9" t="s">
        <v>589</v>
      </c>
      <c r="D543" s="9" t="s">
        <v>590</v>
      </c>
      <c r="E543" s="6"/>
      <c r="F543" s="24"/>
      <c r="G543" s="6" t="s">
        <v>569</v>
      </c>
      <c r="H543" s="64">
        <v>13.534137931034484</v>
      </c>
      <c r="I543" s="191">
        <f t="shared" si="22"/>
        <v>15.834941379310346</v>
      </c>
      <c r="J543" s="181">
        <f t="shared" si="21"/>
        <v>15.834941379310346</v>
      </c>
      <c r="K543" s="221"/>
      <c r="L543" s="222"/>
    </row>
    <row r="544" spans="1:12" ht="28" x14ac:dyDescent="0.25">
      <c r="A544" s="76">
        <v>522</v>
      </c>
      <c r="B544" s="9" t="s">
        <v>25</v>
      </c>
      <c r="C544" s="9" t="s">
        <v>591</v>
      </c>
      <c r="D544" s="9" t="s">
        <v>591</v>
      </c>
      <c r="E544" s="6"/>
      <c r="F544" s="24"/>
      <c r="G544" s="6" t="s">
        <v>569</v>
      </c>
      <c r="H544" s="64">
        <v>13.534137931034484</v>
      </c>
      <c r="I544" s="191">
        <f t="shared" si="22"/>
        <v>15.834941379310346</v>
      </c>
      <c r="J544" s="181">
        <f t="shared" si="21"/>
        <v>15.834941379310346</v>
      </c>
      <c r="K544" s="221"/>
      <c r="L544" s="222"/>
    </row>
    <row r="545" spans="1:12" ht="28" x14ac:dyDescent="0.25">
      <c r="A545" s="77">
        <v>523</v>
      </c>
      <c r="B545" s="9" t="s">
        <v>25</v>
      </c>
      <c r="C545" s="9" t="s">
        <v>592</v>
      </c>
      <c r="D545" s="9" t="s">
        <v>592</v>
      </c>
      <c r="E545" s="6"/>
      <c r="F545" s="24"/>
      <c r="G545" s="6" t="s">
        <v>569</v>
      </c>
      <c r="H545" s="64">
        <v>8.1634482758620681</v>
      </c>
      <c r="I545" s="191">
        <f t="shared" si="22"/>
        <v>9.5512344827586197</v>
      </c>
      <c r="J545" s="181">
        <f t="shared" si="21"/>
        <v>9.5512344827586197</v>
      </c>
      <c r="K545" s="221"/>
      <c r="L545" s="222"/>
    </row>
    <row r="546" spans="1:12" ht="28" x14ac:dyDescent="0.25">
      <c r="A546" s="76">
        <v>524</v>
      </c>
      <c r="B546" s="9" t="s">
        <v>25</v>
      </c>
      <c r="C546" s="9" t="s">
        <v>593</v>
      </c>
      <c r="D546" s="9" t="s">
        <v>594</v>
      </c>
      <c r="E546" s="6"/>
      <c r="F546" s="24"/>
      <c r="G546" s="6" t="s">
        <v>569</v>
      </c>
      <c r="H546" s="64">
        <v>8.5412068965517243</v>
      </c>
      <c r="I546" s="191">
        <f t="shared" si="22"/>
        <v>9.9932120689655175</v>
      </c>
      <c r="J546" s="181">
        <f t="shared" si="21"/>
        <v>9.9932120689655175</v>
      </c>
      <c r="K546" s="221"/>
      <c r="L546" s="222"/>
    </row>
    <row r="547" spans="1:12" ht="56" x14ac:dyDescent="0.25">
      <c r="A547" s="77">
        <v>525</v>
      </c>
      <c r="B547" s="9" t="s">
        <v>20</v>
      </c>
      <c r="C547" s="9" t="s">
        <v>459</v>
      </c>
      <c r="D547" s="9" t="s">
        <v>460</v>
      </c>
      <c r="E547" s="8"/>
      <c r="F547" s="24" t="s">
        <v>1113</v>
      </c>
      <c r="G547" s="8" t="s">
        <v>116</v>
      </c>
      <c r="H547" s="155">
        <v>12.44</v>
      </c>
      <c r="I547" s="193">
        <f t="shared" si="22"/>
        <v>14.554799999999998</v>
      </c>
      <c r="J547" s="181">
        <f t="shared" si="21"/>
        <v>14.554799999999998</v>
      </c>
      <c r="K547" s="221"/>
      <c r="L547" s="222"/>
    </row>
    <row r="548" spans="1:12" ht="56" x14ac:dyDescent="0.25">
      <c r="A548" s="156" t="s">
        <v>1382</v>
      </c>
      <c r="B548" s="157" t="s">
        <v>20</v>
      </c>
      <c r="C548" s="167" t="s">
        <v>457</v>
      </c>
      <c r="D548" s="167" t="s">
        <v>458</v>
      </c>
      <c r="E548" s="167"/>
      <c r="F548" s="168" t="s">
        <v>1171</v>
      </c>
      <c r="G548" s="167" t="s">
        <v>116</v>
      </c>
      <c r="H548" s="155">
        <v>12.44</v>
      </c>
      <c r="I548" s="193">
        <f t="shared" si="22"/>
        <v>14.554799999999998</v>
      </c>
      <c r="J548" s="181">
        <f t="shared" si="21"/>
        <v>14.554799999999998</v>
      </c>
      <c r="K548" s="221"/>
      <c r="L548" s="222"/>
    </row>
    <row r="549" spans="1:12" ht="28" x14ac:dyDescent="0.25">
      <c r="A549" s="76">
        <v>526</v>
      </c>
      <c r="B549" s="9" t="s">
        <v>20</v>
      </c>
      <c r="C549" s="9" t="s">
        <v>461</v>
      </c>
      <c r="D549" s="9" t="s">
        <v>462</v>
      </c>
      <c r="E549" s="8"/>
      <c r="F549" s="24" t="s">
        <v>1182</v>
      </c>
      <c r="G549" s="8" t="s">
        <v>113</v>
      </c>
      <c r="H549" s="155">
        <v>0.7</v>
      </c>
      <c r="I549" s="193">
        <f t="shared" si="22"/>
        <v>0.81899999999999995</v>
      </c>
      <c r="J549" s="181">
        <f t="shared" si="21"/>
        <v>0.81899999999999995</v>
      </c>
      <c r="K549" s="221"/>
      <c r="L549" s="222"/>
    </row>
    <row r="550" spans="1:12" ht="28" x14ac:dyDescent="0.25">
      <c r="A550" s="77">
        <v>527</v>
      </c>
      <c r="B550" s="9" t="s">
        <v>20</v>
      </c>
      <c r="C550" s="9" t="s">
        <v>463</v>
      </c>
      <c r="D550" s="9" t="s">
        <v>464</v>
      </c>
      <c r="E550" s="8"/>
      <c r="F550" s="24" t="s">
        <v>1183</v>
      </c>
      <c r="G550" s="8" t="s">
        <v>116</v>
      </c>
      <c r="H550" s="64">
        <v>13.440000000000001</v>
      </c>
      <c r="I550" s="191">
        <f t="shared" si="22"/>
        <v>15.7248</v>
      </c>
      <c r="J550" s="181">
        <f t="shared" si="21"/>
        <v>15.7248</v>
      </c>
      <c r="K550" s="221"/>
      <c r="L550" s="222"/>
    </row>
    <row r="551" spans="1:12" ht="28" x14ac:dyDescent="0.25">
      <c r="A551" s="76">
        <v>528</v>
      </c>
      <c r="B551" s="9" t="s">
        <v>20</v>
      </c>
      <c r="C551" s="9" t="s">
        <v>465</v>
      </c>
      <c r="D551" s="9" t="s">
        <v>466</v>
      </c>
      <c r="E551" s="8"/>
      <c r="F551" s="24" t="s">
        <v>1113</v>
      </c>
      <c r="G551" s="8" t="s">
        <v>116</v>
      </c>
      <c r="H551" s="155">
        <v>13.440000000000001</v>
      </c>
      <c r="I551" s="193">
        <f t="shared" si="22"/>
        <v>15.7248</v>
      </c>
      <c r="J551" s="181">
        <f t="shared" si="21"/>
        <v>15.7248</v>
      </c>
      <c r="K551" s="221"/>
      <c r="L551" s="222"/>
    </row>
    <row r="552" spans="1:12" ht="56" x14ac:dyDescent="0.25">
      <c r="A552" s="77">
        <v>529</v>
      </c>
      <c r="B552" s="9" t="s">
        <v>20</v>
      </c>
      <c r="C552" s="9" t="s">
        <v>467</v>
      </c>
      <c r="D552" s="9" t="s">
        <v>468</v>
      </c>
      <c r="E552" s="8"/>
      <c r="F552" s="24" t="s">
        <v>1182</v>
      </c>
      <c r="G552" s="8" t="s">
        <v>113</v>
      </c>
      <c r="H552" s="155">
        <v>0.7</v>
      </c>
      <c r="I552" s="193">
        <f t="shared" si="22"/>
        <v>0.81899999999999995</v>
      </c>
      <c r="J552" s="181">
        <f t="shared" si="21"/>
        <v>0.81899999999999995</v>
      </c>
      <c r="K552" s="221"/>
      <c r="L552" s="222"/>
    </row>
    <row r="553" spans="1:12" ht="56" x14ac:dyDescent="0.25">
      <c r="A553" s="76">
        <v>530</v>
      </c>
      <c r="B553" s="9" t="s">
        <v>20</v>
      </c>
      <c r="C553" s="9" t="s">
        <v>469</v>
      </c>
      <c r="D553" s="9" t="s">
        <v>470</v>
      </c>
      <c r="E553" s="8"/>
      <c r="F553" s="24" t="s">
        <v>1182</v>
      </c>
      <c r="G553" s="8" t="s">
        <v>113</v>
      </c>
      <c r="H553" s="155">
        <v>0.7</v>
      </c>
      <c r="I553" s="193">
        <f t="shared" si="22"/>
        <v>0.81899999999999995</v>
      </c>
      <c r="J553" s="181">
        <f t="shared" si="21"/>
        <v>0.81899999999999995</v>
      </c>
      <c r="K553" s="221"/>
      <c r="L553" s="222"/>
    </row>
    <row r="554" spans="1:12" ht="56" x14ac:dyDescent="0.25">
      <c r="A554" s="77">
        <v>531</v>
      </c>
      <c r="B554" s="9" t="s">
        <v>20</v>
      </c>
      <c r="C554" s="9" t="s">
        <v>471</v>
      </c>
      <c r="D554" s="9" t="s">
        <v>472</v>
      </c>
      <c r="E554" s="8"/>
      <c r="F554" s="24" t="s">
        <v>1113</v>
      </c>
      <c r="G554" s="8" t="s">
        <v>116</v>
      </c>
      <c r="H554" s="64">
        <v>14.525437500000001</v>
      </c>
      <c r="I554" s="191">
        <f t="shared" si="22"/>
        <v>16.994761874999998</v>
      </c>
      <c r="J554" s="181">
        <f t="shared" si="21"/>
        <v>16.994761874999998</v>
      </c>
      <c r="K554" s="221"/>
      <c r="L554" s="222"/>
    </row>
    <row r="555" spans="1:12" ht="56" x14ac:dyDescent="0.25">
      <c r="A555" s="76">
        <v>532</v>
      </c>
      <c r="B555" s="9" t="s">
        <v>20</v>
      </c>
      <c r="C555" s="9" t="s">
        <v>473</v>
      </c>
      <c r="D555" s="9" t="s">
        <v>474</v>
      </c>
      <c r="E555" s="8"/>
      <c r="F555" s="24" t="s">
        <v>1113</v>
      </c>
      <c r="G555" s="8" t="s">
        <v>116</v>
      </c>
      <c r="H555" s="64">
        <v>14.525437500000001</v>
      </c>
      <c r="I555" s="191">
        <f t="shared" si="22"/>
        <v>16.994761874999998</v>
      </c>
      <c r="J555" s="181">
        <f t="shared" si="21"/>
        <v>16.994761874999998</v>
      </c>
      <c r="K555" s="221"/>
      <c r="L555" s="222"/>
    </row>
    <row r="556" spans="1:12" ht="42" x14ac:dyDescent="0.25">
      <c r="A556" s="77">
        <v>533</v>
      </c>
      <c r="B556" s="9" t="s">
        <v>20</v>
      </c>
      <c r="C556" s="9" t="s">
        <v>475</v>
      </c>
      <c r="D556" s="9" t="s">
        <v>476</v>
      </c>
      <c r="E556" s="8"/>
      <c r="F556" s="24"/>
      <c r="G556" s="8" t="s">
        <v>113</v>
      </c>
      <c r="H556" s="64">
        <v>0.83165249999999991</v>
      </c>
      <c r="I556" s="191">
        <f t="shared" si="22"/>
        <v>0.97303342499999979</v>
      </c>
      <c r="J556" s="181">
        <f t="shared" si="21"/>
        <v>0.97303342499999979</v>
      </c>
      <c r="K556" s="221"/>
      <c r="L556" s="222"/>
    </row>
    <row r="557" spans="1:12" ht="42" x14ac:dyDescent="0.25">
      <c r="A557" s="76">
        <v>534</v>
      </c>
      <c r="B557" s="9" t="s">
        <v>20</v>
      </c>
      <c r="C557" s="9" t="s">
        <v>477</v>
      </c>
      <c r="D557" s="9" t="s">
        <v>478</v>
      </c>
      <c r="E557" s="8"/>
      <c r="F557" s="24"/>
      <c r="G557" s="8" t="s">
        <v>113</v>
      </c>
      <c r="H557" s="64">
        <v>1.47</v>
      </c>
      <c r="I557" s="191">
        <f t="shared" si="22"/>
        <v>1.7198999999999998</v>
      </c>
      <c r="J557" s="181">
        <f t="shared" si="21"/>
        <v>1.7198999999999998</v>
      </c>
      <c r="K557" s="221"/>
      <c r="L557" s="222"/>
    </row>
    <row r="558" spans="1:12" ht="42" x14ac:dyDescent="0.25">
      <c r="A558" s="77">
        <v>535</v>
      </c>
      <c r="B558" s="9" t="s">
        <v>20</v>
      </c>
      <c r="C558" s="9" t="s">
        <v>479</v>
      </c>
      <c r="D558" s="9" t="s">
        <v>480</v>
      </c>
      <c r="E558" s="8"/>
      <c r="F558" s="24"/>
      <c r="G558" s="8" t="s">
        <v>113</v>
      </c>
      <c r="H558" s="64">
        <v>5.4600000000000009</v>
      </c>
      <c r="I558" s="191">
        <f t="shared" si="22"/>
        <v>6.3882000000000003</v>
      </c>
      <c r="J558" s="181">
        <f t="shared" si="21"/>
        <v>6.3882000000000003</v>
      </c>
      <c r="K558" s="221"/>
      <c r="L558" s="222"/>
    </row>
    <row r="559" spans="1:12" ht="42" x14ac:dyDescent="0.25">
      <c r="A559" s="76">
        <v>536</v>
      </c>
      <c r="B559" s="9" t="s">
        <v>20</v>
      </c>
      <c r="C559" s="9" t="s">
        <v>481</v>
      </c>
      <c r="D559" s="9" t="s">
        <v>482</v>
      </c>
      <c r="E559" s="6"/>
      <c r="F559" s="24"/>
      <c r="G559" s="6" t="s">
        <v>113</v>
      </c>
      <c r="H559" s="64">
        <v>2.94</v>
      </c>
      <c r="I559" s="191">
        <f t="shared" si="22"/>
        <v>3.4397999999999995</v>
      </c>
      <c r="J559" s="181">
        <f t="shared" si="21"/>
        <v>3.4397999999999995</v>
      </c>
      <c r="K559" s="221"/>
      <c r="L559" s="222"/>
    </row>
    <row r="560" spans="1:12" ht="28" x14ac:dyDescent="0.25">
      <c r="A560" s="77">
        <v>537</v>
      </c>
      <c r="B560" s="9" t="s">
        <v>27</v>
      </c>
      <c r="C560" s="9" t="s">
        <v>497</v>
      </c>
      <c r="D560" s="9" t="s">
        <v>498</v>
      </c>
      <c r="E560" s="8"/>
      <c r="F560" s="24"/>
      <c r="G560" s="8" t="s">
        <v>113</v>
      </c>
      <c r="H560" s="64">
        <v>7.1358000000000006</v>
      </c>
      <c r="I560" s="191">
        <f t="shared" si="22"/>
        <v>8.3488860000000003</v>
      </c>
      <c r="J560" s="181">
        <f t="shared" si="21"/>
        <v>8.3488860000000003</v>
      </c>
      <c r="K560" s="221"/>
      <c r="L560" s="222"/>
    </row>
    <row r="561" spans="1:12" ht="28" x14ac:dyDescent="0.25">
      <c r="A561" s="76">
        <v>538</v>
      </c>
      <c r="B561" s="9" t="s">
        <v>27</v>
      </c>
      <c r="C561" s="9" t="s">
        <v>499</v>
      </c>
      <c r="D561" s="9" t="s">
        <v>500</v>
      </c>
      <c r="E561" s="8"/>
      <c r="F561" s="24"/>
      <c r="G561" s="8" t="s">
        <v>113</v>
      </c>
      <c r="H561" s="64">
        <v>9.1014000000000017</v>
      </c>
      <c r="I561" s="191">
        <f t="shared" si="22"/>
        <v>10.648638000000002</v>
      </c>
      <c r="J561" s="181">
        <f t="shared" si="21"/>
        <v>10.648638000000002</v>
      </c>
      <c r="K561" s="221"/>
      <c r="L561" s="222"/>
    </row>
    <row r="562" spans="1:12" ht="28" x14ac:dyDescent="0.25">
      <c r="A562" s="77">
        <v>539</v>
      </c>
      <c r="B562" s="9" t="s">
        <v>27</v>
      </c>
      <c r="C562" s="9" t="s">
        <v>501</v>
      </c>
      <c r="D562" s="9" t="s">
        <v>502</v>
      </c>
      <c r="E562" s="8"/>
      <c r="F562" s="24"/>
      <c r="G562" s="8" t="s">
        <v>113</v>
      </c>
      <c r="H562" s="64">
        <v>11.8986</v>
      </c>
      <c r="I562" s="191">
        <f t="shared" si="22"/>
        <v>13.921361999999998</v>
      </c>
      <c r="J562" s="181">
        <f t="shared" si="21"/>
        <v>13.921361999999998</v>
      </c>
      <c r="K562" s="221"/>
      <c r="L562" s="222"/>
    </row>
    <row r="563" spans="1:12" ht="28" x14ac:dyDescent="0.25">
      <c r="A563" s="76">
        <v>540</v>
      </c>
      <c r="B563" s="9" t="s">
        <v>27</v>
      </c>
      <c r="C563" s="9" t="s">
        <v>503</v>
      </c>
      <c r="D563" s="9" t="s">
        <v>504</v>
      </c>
      <c r="E563" s="8"/>
      <c r="F563" s="24"/>
      <c r="G563" s="8" t="s">
        <v>113</v>
      </c>
      <c r="H563" s="64">
        <v>15.077999999999999</v>
      </c>
      <c r="I563" s="191">
        <f t="shared" si="22"/>
        <v>17.641259999999999</v>
      </c>
      <c r="J563" s="181">
        <f t="shared" si="21"/>
        <v>17.641259999999999</v>
      </c>
      <c r="K563" s="221"/>
      <c r="L563" s="222"/>
    </row>
    <row r="564" spans="1:12" ht="28" x14ac:dyDescent="0.25">
      <c r="A564" s="77">
        <v>541</v>
      </c>
      <c r="B564" s="9" t="s">
        <v>27</v>
      </c>
      <c r="C564" s="9" t="s">
        <v>505</v>
      </c>
      <c r="D564" s="9" t="s">
        <v>506</v>
      </c>
      <c r="E564" s="8"/>
      <c r="F564" s="24"/>
      <c r="G564" s="8" t="s">
        <v>113</v>
      </c>
      <c r="H564" s="64">
        <v>21</v>
      </c>
      <c r="I564" s="191">
        <f t="shared" si="22"/>
        <v>24.57</v>
      </c>
      <c r="J564" s="181">
        <f t="shared" si="21"/>
        <v>24.57</v>
      </c>
      <c r="K564" s="221"/>
      <c r="L564" s="222"/>
    </row>
    <row r="565" spans="1:12" ht="28.5" thickBot="1" x14ac:dyDescent="0.3">
      <c r="A565" s="76">
        <v>542</v>
      </c>
      <c r="B565" s="68" t="s">
        <v>27</v>
      </c>
      <c r="C565" s="68" t="s">
        <v>507</v>
      </c>
      <c r="D565" s="68" t="s">
        <v>508</v>
      </c>
      <c r="E565" s="69"/>
      <c r="F565" s="24"/>
      <c r="G565" s="69" t="s">
        <v>113</v>
      </c>
      <c r="H565" s="64">
        <v>25.158000000000001</v>
      </c>
      <c r="I565" s="192">
        <f t="shared" si="22"/>
        <v>29.43486</v>
      </c>
      <c r="J565" s="182">
        <f t="shared" si="21"/>
        <v>29.43486</v>
      </c>
      <c r="K565" s="221"/>
      <c r="L565" s="222"/>
    </row>
    <row r="566" spans="1:12" ht="60.75" customHeight="1" thickBot="1" x14ac:dyDescent="0.3">
      <c r="A566" s="213" t="s">
        <v>22</v>
      </c>
      <c r="B566" s="214"/>
      <c r="C566" s="214"/>
      <c r="D566" s="214"/>
      <c r="E566" s="214"/>
      <c r="F566" s="214"/>
      <c r="G566" s="214"/>
      <c r="H566" s="214"/>
      <c r="I566" s="215"/>
      <c r="J566" s="122"/>
      <c r="K566" s="73">
        <v>0.08</v>
      </c>
      <c r="L566" s="98">
        <f>K566*J566</f>
        <v>0</v>
      </c>
    </row>
    <row r="567" spans="1:12" ht="28" x14ac:dyDescent="0.25">
      <c r="A567" s="77">
        <v>543</v>
      </c>
      <c r="B567" s="29" t="s">
        <v>22</v>
      </c>
      <c r="C567" s="29" t="s">
        <v>390</v>
      </c>
      <c r="D567" s="29" t="s">
        <v>391</v>
      </c>
      <c r="E567" s="67"/>
      <c r="F567" s="25"/>
      <c r="G567" s="67" t="s">
        <v>113</v>
      </c>
      <c r="H567" s="64">
        <v>2.0369999999999999</v>
      </c>
      <c r="I567" s="190">
        <f t="shared" si="22"/>
        <v>2.3832899999999997</v>
      </c>
      <c r="J567" s="180">
        <f>(1-$J$566)*I567</f>
        <v>2.3832899999999997</v>
      </c>
      <c r="K567" s="221"/>
      <c r="L567" s="222"/>
    </row>
    <row r="568" spans="1:12" ht="28" x14ac:dyDescent="0.25">
      <c r="A568" s="76">
        <v>544</v>
      </c>
      <c r="B568" s="9" t="s">
        <v>22</v>
      </c>
      <c r="C568" s="9" t="s">
        <v>392</v>
      </c>
      <c r="D568" s="9" t="s">
        <v>393</v>
      </c>
      <c r="E568" s="8"/>
      <c r="F568" s="24"/>
      <c r="G568" s="8" t="s">
        <v>116</v>
      </c>
      <c r="H568" s="64">
        <v>24.360000000000003</v>
      </c>
      <c r="I568" s="191">
        <f t="shared" si="22"/>
        <v>28.501200000000001</v>
      </c>
      <c r="J568" s="181">
        <f t="shared" ref="J568:J588" si="23">(1-$J$566)*I568</f>
        <v>28.501200000000001</v>
      </c>
      <c r="K568" s="221"/>
      <c r="L568" s="222"/>
    </row>
    <row r="569" spans="1:12" ht="28" x14ac:dyDescent="0.25">
      <c r="A569" s="77">
        <v>545</v>
      </c>
      <c r="B569" s="9" t="s">
        <v>22</v>
      </c>
      <c r="C569" s="9" t="s">
        <v>394</v>
      </c>
      <c r="D569" s="9" t="s">
        <v>395</v>
      </c>
      <c r="E569" s="8"/>
      <c r="F569" s="24"/>
      <c r="G569" s="8" t="s">
        <v>113</v>
      </c>
      <c r="H569" s="64">
        <v>2.0370000000000004</v>
      </c>
      <c r="I569" s="191">
        <f t="shared" si="22"/>
        <v>2.3832900000000001</v>
      </c>
      <c r="J569" s="181">
        <f t="shared" si="23"/>
        <v>2.3832900000000001</v>
      </c>
      <c r="K569" s="221"/>
      <c r="L569" s="222"/>
    </row>
    <row r="570" spans="1:12" ht="28" x14ac:dyDescent="0.25">
      <c r="A570" s="76">
        <v>546</v>
      </c>
      <c r="B570" s="9" t="s">
        <v>22</v>
      </c>
      <c r="C570" s="9" t="s">
        <v>396</v>
      </c>
      <c r="D570" s="9" t="s">
        <v>397</v>
      </c>
      <c r="E570" s="8"/>
      <c r="F570" s="24"/>
      <c r="G570" s="8" t="s">
        <v>116</v>
      </c>
      <c r="H570" s="64">
        <v>24.360000000000003</v>
      </c>
      <c r="I570" s="191">
        <f t="shared" si="22"/>
        <v>28.501200000000001</v>
      </c>
      <c r="J570" s="181">
        <f t="shared" si="23"/>
        <v>28.501200000000001</v>
      </c>
      <c r="K570" s="221"/>
      <c r="L570" s="222"/>
    </row>
    <row r="571" spans="1:12" ht="28" x14ac:dyDescent="0.25">
      <c r="A571" s="77">
        <v>547</v>
      </c>
      <c r="B571" s="9" t="s">
        <v>22</v>
      </c>
      <c r="C571" s="9" t="s">
        <v>398</v>
      </c>
      <c r="D571" s="9" t="s">
        <v>399</v>
      </c>
      <c r="E571" s="8"/>
      <c r="F571" s="24"/>
      <c r="G571" s="8" t="s">
        <v>113</v>
      </c>
      <c r="H571" s="64">
        <v>2.9064000000000001</v>
      </c>
      <c r="I571" s="191">
        <f t="shared" si="22"/>
        <v>3.4004879999999997</v>
      </c>
      <c r="J571" s="181">
        <f t="shared" si="23"/>
        <v>3.4004879999999997</v>
      </c>
      <c r="K571" s="221"/>
      <c r="L571" s="222"/>
    </row>
    <row r="572" spans="1:12" ht="28" x14ac:dyDescent="0.25">
      <c r="A572" s="76">
        <v>548</v>
      </c>
      <c r="B572" s="9" t="s">
        <v>22</v>
      </c>
      <c r="C572" s="9" t="s">
        <v>400</v>
      </c>
      <c r="D572" s="9" t="s">
        <v>401</v>
      </c>
      <c r="E572" s="8"/>
      <c r="F572" s="24"/>
      <c r="G572" s="8" t="s">
        <v>116</v>
      </c>
      <c r="H572" s="64">
        <v>24.360000000000003</v>
      </c>
      <c r="I572" s="191">
        <f t="shared" si="22"/>
        <v>28.501200000000001</v>
      </c>
      <c r="J572" s="181">
        <f t="shared" si="23"/>
        <v>28.501200000000001</v>
      </c>
      <c r="K572" s="221"/>
      <c r="L572" s="222"/>
    </row>
    <row r="573" spans="1:12" ht="28" x14ac:dyDescent="0.25">
      <c r="A573" s="77">
        <v>549</v>
      </c>
      <c r="B573" s="9" t="s">
        <v>22</v>
      </c>
      <c r="C573" s="9" t="s">
        <v>402</v>
      </c>
      <c r="D573" s="9" t="s">
        <v>403</v>
      </c>
      <c r="E573" s="8"/>
      <c r="F573" s="24"/>
      <c r="G573" s="8" t="s">
        <v>113</v>
      </c>
      <c r="H573" s="64">
        <v>2.9064000000000001</v>
      </c>
      <c r="I573" s="191">
        <f t="shared" si="22"/>
        <v>3.4004879999999997</v>
      </c>
      <c r="J573" s="181">
        <f t="shared" si="23"/>
        <v>3.4004879999999997</v>
      </c>
      <c r="K573" s="221"/>
      <c r="L573" s="222"/>
    </row>
    <row r="574" spans="1:12" ht="28" x14ac:dyDescent="0.25">
      <c r="A574" s="76">
        <v>550</v>
      </c>
      <c r="B574" s="9" t="s">
        <v>22</v>
      </c>
      <c r="C574" s="9" t="s">
        <v>404</v>
      </c>
      <c r="D574" s="9" t="s">
        <v>405</v>
      </c>
      <c r="E574" s="8"/>
      <c r="F574" s="24"/>
      <c r="G574" s="8" t="s">
        <v>116</v>
      </c>
      <c r="H574" s="64">
        <v>33.6</v>
      </c>
      <c r="I574" s="191">
        <f t="shared" si="22"/>
        <v>39.311999999999998</v>
      </c>
      <c r="J574" s="181">
        <f t="shared" si="23"/>
        <v>39.311999999999998</v>
      </c>
      <c r="K574" s="221"/>
      <c r="L574" s="222"/>
    </row>
    <row r="575" spans="1:12" ht="42" x14ac:dyDescent="0.25">
      <c r="A575" s="77">
        <v>551</v>
      </c>
      <c r="B575" s="9" t="s">
        <v>22</v>
      </c>
      <c r="C575" s="9" t="s">
        <v>406</v>
      </c>
      <c r="D575" s="9" t="s">
        <v>407</v>
      </c>
      <c r="E575" s="8"/>
      <c r="F575" s="24" t="s">
        <v>1184</v>
      </c>
      <c r="G575" s="8" t="s">
        <v>113</v>
      </c>
      <c r="H575" s="64">
        <v>4.1958000000000002</v>
      </c>
      <c r="I575" s="191">
        <f t="shared" si="22"/>
        <v>4.9090860000000003</v>
      </c>
      <c r="J575" s="181">
        <f t="shared" si="23"/>
        <v>4.9090860000000003</v>
      </c>
      <c r="K575" s="221"/>
      <c r="L575" s="222"/>
    </row>
    <row r="576" spans="1:12" ht="42" x14ac:dyDescent="0.25">
      <c r="A576" s="76">
        <v>552</v>
      </c>
      <c r="B576" s="9" t="s">
        <v>22</v>
      </c>
      <c r="C576" s="9" t="s">
        <v>408</v>
      </c>
      <c r="D576" s="9" t="s">
        <v>409</v>
      </c>
      <c r="E576" s="8"/>
      <c r="F576" s="24" t="s">
        <v>1184</v>
      </c>
      <c r="G576" s="8" t="s">
        <v>113</v>
      </c>
      <c r="H576" s="64">
        <v>5.7750000000000004</v>
      </c>
      <c r="I576" s="191">
        <f t="shared" si="22"/>
        <v>6.7567500000000003</v>
      </c>
      <c r="J576" s="181">
        <f t="shared" si="23"/>
        <v>6.7567500000000003</v>
      </c>
      <c r="K576" s="221"/>
      <c r="L576" s="222"/>
    </row>
    <row r="577" spans="1:12" ht="42" x14ac:dyDescent="0.25">
      <c r="A577" s="77">
        <v>553</v>
      </c>
      <c r="B577" s="9" t="s">
        <v>22</v>
      </c>
      <c r="C577" s="9" t="s">
        <v>410</v>
      </c>
      <c r="D577" s="9" t="s">
        <v>411</v>
      </c>
      <c r="E577" s="8"/>
      <c r="F577" s="24" t="s">
        <v>1185</v>
      </c>
      <c r="G577" s="8" t="s">
        <v>113</v>
      </c>
      <c r="H577" s="64">
        <v>2.5158</v>
      </c>
      <c r="I577" s="191">
        <f t="shared" si="22"/>
        <v>2.943486</v>
      </c>
      <c r="J577" s="181">
        <f t="shared" si="23"/>
        <v>2.943486</v>
      </c>
      <c r="K577" s="221"/>
      <c r="L577" s="222"/>
    </row>
    <row r="578" spans="1:12" s="13" customFormat="1" ht="42" x14ac:dyDescent="0.25">
      <c r="A578" s="76">
        <v>554</v>
      </c>
      <c r="B578" s="9" t="s">
        <v>22</v>
      </c>
      <c r="C578" s="9" t="s">
        <v>1213</v>
      </c>
      <c r="D578" s="9" t="s">
        <v>1212</v>
      </c>
      <c r="E578" s="8"/>
      <c r="F578" s="24" t="s">
        <v>1185</v>
      </c>
      <c r="G578" s="8" t="s">
        <v>113</v>
      </c>
      <c r="H578" s="64">
        <v>4.2</v>
      </c>
      <c r="I578" s="191">
        <f t="shared" si="22"/>
        <v>4.9139999999999997</v>
      </c>
      <c r="J578" s="181">
        <f t="shared" si="23"/>
        <v>4.9139999999999997</v>
      </c>
      <c r="K578" s="221"/>
      <c r="L578" s="222"/>
    </row>
    <row r="579" spans="1:12" ht="28" x14ac:dyDescent="0.25">
      <c r="A579" s="77">
        <v>555</v>
      </c>
      <c r="B579" s="9" t="s">
        <v>22</v>
      </c>
      <c r="C579" s="9" t="s">
        <v>412</v>
      </c>
      <c r="D579" s="9" t="s">
        <v>413</v>
      </c>
      <c r="E579" s="8"/>
      <c r="F579" s="24"/>
      <c r="G579" s="8" t="s">
        <v>113</v>
      </c>
      <c r="H579" s="64">
        <v>8.3957999999999995</v>
      </c>
      <c r="I579" s="191">
        <f t="shared" si="22"/>
        <v>9.8230859999999982</v>
      </c>
      <c r="J579" s="181">
        <f t="shared" si="23"/>
        <v>9.8230859999999982</v>
      </c>
      <c r="K579" s="221"/>
      <c r="L579" s="222"/>
    </row>
    <row r="580" spans="1:12" ht="28" x14ac:dyDescent="0.25">
      <c r="A580" s="76">
        <v>556</v>
      </c>
      <c r="B580" s="9" t="s">
        <v>22</v>
      </c>
      <c r="C580" s="9" t="s">
        <v>414</v>
      </c>
      <c r="D580" s="9" t="s">
        <v>415</v>
      </c>
      <c r="E580" s="8"/>
      <c r="F580" s="24"/>
      <c r="G580" s="8" t="s">
        <v>113</v>
      </c>
      <c r="H580" s="64">
        <v>6.2958000000000016</v>
      </c>
      <c r="I580" s="191">
        <f t="shared" si="22"/>
        <v>7.366086000000001</v>
      </c>
      <c r="J580" s="181">
        <f t="shared" si="23"/>
        <v>7.366086000000001</v>
      </c>
      <c r="K580" s="221"/>
      <c r="L580" s="222"/>
    </row>
    <row r="581" spans="1:12" ht="28" x14ac:dyDescent="0.25">
      <c r="A581" s="77">
        <v>557</v>
      </c>
      <c r="B581" s="9" t="s">
        <v>22</v>
      </c>
      <c r="C581" s="9" t="s">
        <v>416</v>
      </c>
      <c r="D581" s="9" t="s">
        <v>417</v>
      </c>
      <c r="E581" s="8"/>
      <c r="F581" s="24"/>
      <c r="G581" s="8" t="s">
        <v>113</v>
      </c>
      <c r="H581" s="64">
        <v>10.46955</v>
      </c>
      <c r="I581" s="191">
        <f t="shared" si="22"/>
        <v>12.249373499999999</v>
      </c>
      <c r="J581" s="181">
        <f t="shared" si="23"/>
        <v>12.249373499999999</v>
      </c>
      <c r="K581" s="221"/>
      <c r="L581" s="222"/>
    </row>
    <row r="582" spans="1:12" ht="28" x14ac:dyDescent="0.25">
      <c r="A582" s="76">
        <v>558</v>
      </c>
      <c r="B582" s="9" t="s">
        <v>22</v>
      </c>
      <c r="C582" s="9" t="s">
        <v>418</v>
      </c>
      <c r="D582" s="9" t="s">
        <v>419</v>
      </c>
      <c r="E582" s="8"/>
      <c r="F582" s="24"/>
      <c r="G582" s="8" t="s">
        <v>113</v>
      </c>
      <c r="H582" s="64">
        <v>10.495800000000001</v>
      </c>
      <c r="I582" s="191">
        <f t="shared" si="22"/>
        <v>12.280086000000001</v>
      </c>
      <c r="J582" s="181">
        <f t="shared" si="23"/>
        <v>12.280086000000001</v>
      </c>
      <c r="K582" s="221"/>
      <c r="L582" s="222"/>
    </row>
    <row r="583" spans="1:12" ht="28" x14ac:dyDescent="0.25">
      <c r="A583" s="77">
        <v>559</v>
      </c>
      <c r="B583" s="9" t="s">
        <v>22</v>
      </c>
      <c r="C583" s="9" t="s">
        <v>420</v>
      </c>
      <c r="D583" s="9" t="s">
        <v>421</v>
      </c>
      <c r="E583" s="8"/>
      <c r="F583" s="24"/>
      <c r="G583" s="8" t="s">
        <v>113</v>
      </c>
      <c r="H583" s="64">
        <v>1.3440000000000001</v>
      </c>
      <c r="I583" s="191">
        <f t="shared" si="22"/>
        <v>1.5724800000000001</v>
      </c>
      <c r="J583" s="181">
        <f t="shared" si="23"/>
        <v>1.5724800000000001</v>
      </c>
      <c r="K583" s="221"/>
      <c r="L583" s="222"/>
    </row>
    <row r="584" spans="1:12" x14ac:dyDescent="0.25">
      <c r="A584" s="76">
        <v>560</v>
      </c>
      <c r="B584" s="9" t="s">
        <v>22</v>
      </c>
      <c r="C584" s="9" t="s">
        <v>422</v>
      </c>
      <c r="D584" s="9" t="s">
        <v>422</v>
      </c>
      <c r="E584" s="6"/>
      <c r="F584" s="24"/>
      <c r="G584" s="5" t="s">
        <v>113</v>
      </c>
      <c r="H584" s="64">
        <v>13.052586206896553</v>
      </c>
      <c r="I584" s="191">
        <f t="shared" si="22"/>
        <v>15.271525862068966</v>
      </c>
      <c r="J584" s="181">
        <f t="shared" si="23"/>
        <v>15.271525862068966</v>
      </c>
      <c r="K584" s="221"/>
      <c r="L584" s="222"/>
    </row>
    <row r="585" spans="1:12" ht="56" x14ac:dyDescent="0.25">
      <c r="A585" s="77">
        <v>561</v>
      </c>
      <c r="B585" s="9" t="s">
        <v>22</v>
      </c>
      <c r="C585" s="9" t="s">
        <v>423</v>
      </c>
      <c r="D585" s="9" t="s">
        <v>424</v>
      </c>
      <c r="E585" s="6"/>
      <c r="F585" s="24" t="s">
        <v>1186</v>
      </c>
      <c r="G585" s="5" t="s">
        <v>113</v>
      </c>
      <c r="H585" s="64">
        <v>3.5070000000000001</v>
      </c>
      <c r="I585" s="191">
        <f t="shared" si="22"/>
        <v>4.1031899999999997</v>
      </c>
      <c r="J585" s="181">
        <f t="shared" si="23"/>
        <v>4.1031899999999997</v>
      </c>
      <c r="K585" s="221"/>
      <c r="L585" s="222"/>
    </row>
    <row r="586" spans="1:12" x14ac:dyDescent="0.25">
      <c r="A586" s="76">
        <v>562</v>
      </c>
      <c r="B586" s="9" t="s">
        <v>22</v>
      </c>
      <c r="C586" s="9" t="s">
        <v>425</v>
      </c>
      <c r="D586" s="9" t="s">
        <v>425</v>
      </c>
      <c r="E586" s="6"/>
      <c r="F586" s="24"/>
      <c r="G586" s="5" t="s">
        <v>113</v>
      </c>
      <c r="H586" s="64">
        <v>2.3787931034482765</v>
      </c>
      <c r="I586" s="191">
        <f t="shared" si="22"/>
        <v>2.7831879310344836</v>
      </c>
      <c r="J586" s="181">
        <f t="shared" si="23"/>
        <v>2.7831879310344836</v>
      </c>
      <c r="K586" s="221"/>
      <c r="L586" s="222"/>
    </row>
    <row r="587" spans="1:12" x14ac:dyDescent="0.25">
      <c r="A587" s="77">
        <v>563</v>
      </c>
      <c r="B587" s="9" t="s">
        <v>22</v>
      </c>
      <c r="C587" s="9" t="s">
        <v>426</v>
      </c>
      <c r="D587" s="9" t="s">
        <v>426</v>
      </c>
      <c r="E587" s="6"/>
      <c r="F587" s="24"/>
      <c r="G587" s="5" t="s">
        <v>113</v>
      </c>
      <c r="H587" s="64">
        <v>2.0565517241379316</v>
      </c>
      <c r="I587" s="191">
        <f t="shared" si="22"/>
        <v>2.4061655172413801</v>
      </c>
      <c r="J587" s="181">
        <f t="shared" si="23"/>
        <v>2.4061655172413801</v>
      </c>
      <c r="K587" s="221"/>
      <c r="L587" s="222"/>
    </row>
    <row r="588" spans="1:12" ht="14.5" thickBot="1" x14ac:dyDescent="0.3">
      <c r="A588" s="76">
        <v>564</v>
      </c>
      <c r="B588" s="68" t="s">
        <v>22</v>
      </c>
      <c r="C588" s="68" t="s">
        <v>427</v>
      </c>
      <c r="D588" s="68" t="s">
        <v>428</v>
      </c>
      <c r="E588" s="72"/>
      <c r="F588" s="24" t="s">
        <v>1113</v>
      </c>
      <c r="G588" s="66" t="s">
        <v>113</v>
      </c>
      <c r="H588" s="64">
        <v>0.92400000000000004</v>
      </c>
      <c r="I588" s="192">
        <f t="shared" si="22"/>
        <v>1.08108</v>
      </c>
      <c r="J588" s="182">
        <f t="shared" si="23"/>
        <v>1.08108</v>
      </c>
      <c r="K588" s="223"/>
      <c r="L588" s="224"/>
    </row>
    <row r="589" spans="1:12" ht="24.75" customHeight="1" thickBot="1" x14ac:dyDescent="0.3">
      <c r="A589" s="210" t="s">
        <v>81</v>
      </c>
      <c r="B589" s="211"/>
      <c r="C589" s="211"/>
      <c r="D589" s="211"/>
      <c r="E589" s="211"/>
      <c r="F589" s="211"/>
      <c r="G589" s="211"/>
      <c r="H589" s="211"/>
      <c r="I589" s="211"/>
      <c r="J589" s="211"/>
      <c r="K589" s="211"/>
      <c r="L589" s="212"/>
    </row>
    <row r="590" spans="1:12" ht="63" customHeight="1" thickBot="1" x14ac:dyDescent="0.3">
      <c r="A590" s="216" t="s">
        <v>1366</v>
      </c>
      <c r="B590" s="217"/>
      <c r="C590" s="217"/>
      <c r="D590" s="217"/>
      <c r="E590" s="217"/>
      <c r="F590" s="217"/>
      <c r="G590" s="217"/>
      <c r="H590" s="217"/>
      <c r="I590" s="218"/>
      <c r="J590" s="122"/>
      <c r="K590" s="73">
        <v>0.05</v>
      </c>
      <c r="L590" s="98">
        <f>K590*J590</f>
        <v>0</v>
      </c>
    </row>
    <row r="591" spans="1:12" ht="35.25" customHeight="1" thickBot="1" x14ac:dyDescent="0.3">
      <c r="A591" s="36"/>
      <c r="B591" s="39"/>
      <c r="C591" s="39"/>
      <c r="D591" s="39"/>
      <c r="F591" s="36"/>
      <c r="H591" s="41"/>
      <c r="I591" s="41"/>
      <c r="J591" s="85"/>
      <c r="K591" s="86"/>
      <c r="L591" s="86"/>
    </row>
    <row r="592" spans="1:12" ht="36.75" customHeight="1" thickBot="1" x14ac:dyDescent="0.3">
      <c r="A592" s="87" t="s">
        <v>1188</v>
      </c>
      <c r="B592" s="81"/>
      <c r="C592" s="81"/>
      <c r="D592" s="81"/>
      <c r="E592" s="81"/>
      <c r="F592" s="81"/>
      <c r="G592" s="82"/>
      <c r="H592" s="81"/>
      <c r="I592" s="81"/>
      <c r="J592" s="83"/>
      <c r="K592" s="84"/>
      <c r="L592" s="154">
        <f>SUM(L4,L15,L61,L91,L131,L178,L226,L265,L287,L346,L476,L536,L566,L590)</f>
        <v>0</v>
      </c>
    </row>
    <row r="593" spans="1:12" x14ac:dyDescent="0.25">
      <c r="A593" s="32"/>
      <c r="B593" s="30"/>
      <c r="C593" s="30"/>
      <c r="D593" s="30"/>
      <c r="E593" s="30"/>
      <c r="F593" s="30"/>
      <c r="G593" s="30"/>
      <c r="H593" s="30"/>
      <c r="I593" s="30"/>
    </row>
    <row r="594" spans="1:12" ht="60" customHeight="1" x14ac:dyDescent="0.4">
      <c r="A594" s="198" t="s">
        <v>1354</v>
      </c>
      <c r="B594" s="198"/>
      <c r="C594" s="198"/>
      <c r="D594" s="198"/>
      <c r="E594" s="198"/>
      <c r="F594" s="198"/>
      <c r="G594" s="198"/>
      <c r="H594" s="198"/>
      <c r="I594" s="198"/>
      <c r="J594" s="198"/>
      <c r="K594" s="198"/>
      <c r="L594" s="198"/>
    </row>
    <row r="595" spans="1:12" ht="50.25" customHeight="1" x14ac:dyDescent="0.4">
      <c r="A595" s="198" t="s">
        <v>1355</v>
      </c>
      <c r="B595" s="198"/>
      <c r="C595" s="198"/>
      <c r="D595" s="198"/>
      <c r="E595" s="198"/>
      <c r="F595" s="198"/>
      <c r="G595" s="198"/>
      <c r="H595" s="198"/>
      <c r="I595" s="198"/>
      <c r="J595" s="198"/>
      <c r="K595" s="198"/>
      <c r="L595" s="198"/>
    </row>
    <row r="596" spans="1:12" ht="36" customHeight="1" x14ac:dyDescent="0.4">
      <c r="A596" s="198" t="s">
        <v>1365</v>
      </c>
      <c r="B596" s="198"/>
      <c r="C596" s="198"/>
      <c r="D596" s="198"/>
      <c r="E596" s="198"/>
      <c r="F596" s="198"/>
      <c r="G596" s="198"/>
      <c r="H596" s="198"/>
      <c r="I596" s="198"/>
      <c r="J596" s="198"/>
      <c r="K596" s="198"/>
      <c r="L596" s="198"/>
    </row>
    <row r="597" spans="1:12" x14ac:dyDescent="0.25">
      <c r="A597" s="31"/>
      <c r="B597" s="31"/>
      <c r="C597" s="31"/>
      <c r="D597" s="31"/>
      <c r="E597" s="31"/>
      <c r="F597" s="31"/>
      <c r="G597" s="31"/>
      <c r="H597" s="31"/>
      <c r="I597" s="31"/>
    </row>
    <row r="598" spans="1:12" x14ac:dyDescent="0.25">
      <c r="A598" s="31"/>
      <c r="B598" s="31"/>
      <c r="C598" s="31"/>
      <c r="D598" s="31"/>
      <c r="E598" s="31"/>
      <c r="F598" s="31"/>
      <c r="G598" s="31"/>
      <c r="H598" s="31"/>
      <c r="I598" s="31"/>
    </row>
    <row r="599" spans="1:12" x14ac:dyDescent="0.25">
      <c r="A599" s="31"/>
      <c r="B599" s="31"/>
      <c r="C599" s="31"/>
      <c r="D599" s="31"/>
      <c r="E599" s="31"/>
      <c r="F599" s="31"/>
      <c r="G599" s="31"/>
      <c r="H599" s="31"/>
      <c r="I599" s="31"/>
    </row>
    <row r="600" spans="1:12" x14ac:dyDescent="0.25">
      <c r="A600" s="31"/>
      <c r="B600" s="31"/>
      <c r="C600" s="31"/>
      <c r="D600" s="31"/>
      <c r="E600" s="31"/>
      <c r="F600" s="31"/>
      <c r="G600" s="31"/>
      <c r="H600" s="31"/>
      <c r="I600" s="31"/>
    </row>
    <row r="601" spans="1:12" x14ac:dyDescent="0.25">
      <c r="A601" s="31"/>
      <c r="B601" s="31"/>
      <c r="C601" s="31"/>
      <c r="D601" s="31"/>
      <c r="E601" s="31"/>
      <c r="F601" s="31"/>
      <c r="G601" s="31"/>
      <c r="H601" s="31"/>
      <c r="I601" s="31"/>
    </row>
    <row r="602" spans="1:12" x14ac:dyDescent="0.25">
      <c r="A602" s="36"/>
      <c r="B602" s="36"/>
      <c r="C602" s="36"/>
      <c r="D602" s="36"/>
      <c r="E602" s="37"/>
      <c r="F602" s="37"/>
      <c r="G602" s="36"/>
      <c r="H602" s="33"/>
      <c r="I602" s="33"/>
    </row>
    <row r="603" spans="1:12" x14ac:dyDescent="0.25">
      <c r="A603" s="36"/>
      <c r="B603" s="36"/>
      <c r="C603" s="36"/>
      <c r="D603" s="36"/>
      <c r="E603" s="37"/>
      <c r="F603" s="37"/>
      <c r="G603" s="36"/>
      <c r="H603" s="33"/>
      <c r="I603" s="33"/>
    </row>
    <row r="604" spans="1:12" x14ac:dyDescent="0.25">
      <c r="A604" s="36"/>
      <c r="B604" s="36"/>
      <c r="C604" s="36"/>
      <c r="D604" s="36"/>
      <c r="E604" s="37"/>
      <c r="F604" s="37"/>
      <c r="G604" s="36"/>
      <c r="H604" s="33"/>
      <c r="I604" s="33"/>
    </row>
    <row r="605" spans="1:12" x14ac:dyDescent="0.25">
      <c r="A605" s="36"/>
      <c r="B605" s="36"/>
      <c r="C605" s="36"/>
      <c r="D605" s="36"/>
      <c r="E605" s="37"/>
      <c r="F605" s="37"/>
      <c r="G605" s="36"/>
      <c r="H605" s="33"/>
      <c r="I605" s="33"/>
    </row>
    <row r="606" spans="1:12" x14ac:dyDescent="0.25">
      <c r="A606" s="36"/>
      <c r="B606" s="36"/>
      <c r="C606" s="36"/>
      <c r="D606" s="36"/>
      <c r="E606" s="36"/>
      <c r="F606" s="36"/>
      <c r="G606" s="36"/>
      <c r="H606" s="33"/>
      <c r="I606" s="33"/>
    </row>
    <row r="607" spans="1:12" x14ac:dyDescent="0.25">
      <c r="A607" s="36"/>
      <c r="B607" s="36"/>
      <c r="C607" s="36"/>
      <c r="D607" s="36"/>
      <c r="E607" s="36"/>
      <c r="F607" s="36"/>
      <c r="G607" s="36"/>
      <c r="H607" s="33"/>
      <c r="I607" s="33"/>
    </row>
    <row r="608" spans="1:12" x14ac:dyDescent="0.25">
      <c r="A608" s="36"/>
      <c r="B608" s="36"/>
      <c r="C608" s="36"/>
      <c r="D608" s="36"/>
      <c r="E608" s="36"/>
      <c r="F608" s="36"/>
      <c r="G608" s="36"/>
      <c r="H608" s="33"/>
      <c r="I608" s="33"/>
    </row>
    <row r="609" spans="1:9" x14ac:dyDescent="0.25">
      <c r="A609" s="36"/>
      <c r="B609" s="36"/>
      <c r="C609" s="36"/>
      <c r="D609" s="36"/>
      <c r="E609" s="36"/>
      <c r="F609" s="36"/>
      <c r="G609" s="36"/>
      <c r="H609" s="33"/>
      <c r="I609" s="33"/>
    </row>
    <row r="610" spans="1:9" x14ac:dyDescent="0.25">
      <c r="A610" s="36"/>
      <c r="B610" s="36"/>
      <c r="C610" s="36"/>
      <c r="D610" s="36"/>
      <c r="E610" s="36"/>
      <c r="F610" s="36"/>
      <c r="G610" s="36"/>
      <c r="H610" s="33"/>
      <c r="I610" s="33"/>
    </row>
    <row r="611" spans="1:9" x14ac:dyDescent="0.25">
      <c r="A611" s="36"/>
      <c r="B611" s="36"/>
      <c r="C611" s="36"/>
      <c r="D611" s="36"/>
      <c r="E611" s="36"/>
      <c r="F611" s="36"/>
      <c r="G611" s="36"/>
      <c r="H611" s="33"/>
      <c r="I611" s="33"/>
    </row>
    <row r="612" spans="1:9" x14ac:dyDescent="0.25">
      <c r="A612" s="36"/>
      <c r="B612" s="36"/>
      <c r="C612" s="36"/>
      <c r="D612" s="36"/>
      <c r="E612" s="36"/>
      <c r="F612" s="36"/>
      <c r="G612" s="36"/>
      <c r="H612" s="33"/>
      <c r="I612" s="33"/>
    </row>
    <row r="613" spans="1:9" x14ac:dyDescent="0.25">
      <c r="A613" s="36"/>
      <c r="B613" s="36"/>
      <c r="C613" s="36"/>
      <c r="D613" s="36"/>
      <c r="E613" s="36"/>
      <c r="F613" s="36"/>
      <c r="G613" s="36"/>
      <c r="H613" s="33"/>
      <c r="I613" s="33"/>
    </row>
    <row r="614" spans="1:9" x14ac:dyDescent="0.25">
      <c r="A614" s="36"/>
      <c r="B614" s="36"/>
      <c r="C614" s="36"/>
      <c r="D614" s="36"/>
      <c r="E614" s="36"/>
      <c r="F614" s="36"/>
      <c r="G614" s="36"/>
      <c r="H614" s="33"/>
      <c r="I614" s="33"/>
    </row>
    <row r="615" spans="1:9" x14ac:dyDescent="0.25">
      <c r="A615" s="36"/>
      <c r="B615" s="36"/>
      <c r="C615" s="36"/>
      <c r="D615" s="36"/>
      <c r="E615" s="36"/>
      <c r="F615" s="36"/>
      <c r="G615" s="36"/>
      <c r="H615" s="33"/>
      <c r="I615" s="33"/>
    </row>
    <row r="616" spans="1:9" x14ac:dyDescent="0.25">
      <c r="A616" s="36"/>
      <c r="B616" s="36"/>
      <c r="C616" s="36"/>
      <c r="D616" s="36"/>
      <c r="E616" s="36"/>
      <c r="F616" s="36"/>
      <c r="G616" s="36"/>
      <c r="H616" s="33"/>
      <c r="I616" s="33"/>
    </row>
    <row r="617" spans="1:9" x14ac:dyDescent="0.25">
      <c r="A617" s="36"/>
      <c r="B617" s="36"/>
      <c r="C617" s="36"/>
      <c r="D617" s="36"/>
      <c r="E617" s="36"/>
      <c r="F617" s="36"/>
      <c r="G617" s="36"/>
      <c r="H617" s="33"/>
      <c r="I617" s="33"/>
    </row>
    <row r="618" spans="1:9" x14ac:dyDescent="0.25">
      <c r="A618" s="36"/>
      <c r="B618" s="36"/>
      <c r="C618" s="36"/>
      <c r="D618" s="36"/>
      <c r="E618" s="36"/>
      <c r="F618" s="36"/>
      <c r="G618" s="36"/>
      <c r="H618" s="33"/>
      <c r="I618" s="33"/>
    </row>
    <row r="619" spans="1:9" x14ac:dyDescent="0.25">
      <c r="A619" s="36"/>
      <c r="B619" s="36"/>
      <c r="C619" s="36"/>
      <c r="D619" s="36"/>
      <c r="E619" s="36"/>
      <c r="F619" s="36"/>
      <c r="G619" s="36"/>
      <c r="H619" s="33"/>
      <c r="I619" s="33"/>
    </row>
    <row r="620" spans="1:9" x14ac:dyDescent="0.25">
      <c r="A620" s="36"/>
      <c r="B620" s="36"/>
      <c r="C620" s="36"/>
      <c r="D620" s="36"/>
      <c r="E620" s="36"/>
      <c r="F620" s="36"/>
      <c r="G620" s="36"/>
      <c r="H620" s="33"/>
      <c r="I620" s="33"/>
    </row>
    <row r="621" spans="1:9" x14ac:dyDescent="0.25">
      <c r="A621" s="36"/>
      <c r="B621" s="36"/>
      <c r="C621" s="36"/>
      <c r="D621" s="36"/>
      <c r="E621" s="36"/>
      <c r="F621" s="36"/>
      <c r="G621" s="36"/>
      <c r="H621" s="33"/>
      <c r="I621" s="33"/>
    </row>
    <row r="622" spans="1:9" x14ac:dyDescent="0.25">
      <c r="A622" s="36"/>
      <c r="B622" s="36"/>
      <c r="C622" s="36"/>
      <c r="D622" s="36"/>
      <c r="E622" s="36"/>
      <c r="F622" s="36"/>
      <c r="G622" s="36"/>
      <c r="H622" s="33"/>
      <c r="I622" s="33"/>
    </row>
    <row r="623" spans="1:9" x14ac:dyDescent="0.25">
      <c r="A623" s="36"/>
      <c r="B623" s="36"/>
      <c r="C623" s="36"/>
      <c r="D623" s="36"/>
      <c r="E623" s="36"/>
      <c r="F623" s="36"/>
      <c r="G623" s="36"/>
      <c r="H623" s="33"/>
      <c r="I623" s="33"/>
    </row>
    <row r="624" spans="1:9" x14ac:dyDescent="0.25">
      <c r="A624" s="36"/>
      <c r="B624" s="36"/>
      <c r="C624" s="36"/>
      <c r="D624" s="36"/>
      <c r="E624" s="36"/>
      <c r="F624" s="36"/>
      <c r="G624" s="36"/>
      <c r="H624" s="33"/>
      <c r="I624" s="33"/>
    </row>
    <row r="625" spans="1:9" x14ac:dyDescent="0.25">
      <c r="A625" s="36"/>
      <c r="B625" s="36"/>
      <c r="C625" s="36"/>
      <c r="D625" s="36"/>
      <c r="E625" s="36"/>
      <c r="F625" s="36"/>
      <c r="G625" s="36"/>
      <c r="H625" s="33"/>
      <c r="I625" s="33"/>
    </row>
    <row r="626" spans="1:9" x14ac:dyDescent="0.25">
      <c r="A626" s="36"/>
      <c r="B626" s="36"/>
      <c r="C626" s="36"/>
      <c r="D626" s="36"/>
      <c r="E626" s="36"/>
      <c r="F626" s="36"/>
      <c r="G626" s="36"/>
      <c r="H626" s="33"/>
      <c r="I626" s="33"/>
    </row>
    <row r="627" spans="1:9" x14ac:dyDescent="0.25">
      <c r="A627" s="36"/>
      <c r="B627" s="36"/>
      <c r="C627" s="36"/>
      <c r="D627" s="36"/>
      <c r="E627" s="36"/>
      <c r="F627" s="36"/>
      <c r="G627" s="36"/>
      <c r="H627" s="33"/>
      <c r="I627" s="33"/>
    </row>
    <row r="628" spans="1:9" x14ac:dyDescent="0.25">
      <c r="A628" s="36"/>
      <c r="B628" s="36"/>
      <c r="C628" s="36"/>
      <c r="D628" s="36"/>
      <c r="E628" s="36"/>
      <c r="F628" s="36"/>
      <c r="G628" s="36"/>
      <c r="H628" s="33"/>
      <c r="I628" s="33"/>
    </row>
    <row r="629" spans="1:9" x14ac:dyDescent="0.25">
      <c r="A629" s="36"/>
      <c r="B629" s="36"/>
      <c r="C629" s="36"/>
      <c r="D629" s="36"/>
      <c r="E629" s="36"/>
      <c r="F629" s="36"/>
      <c r="G629" s="36"/>
      <c r="H629" s="33"/>
      <c r="I629" s="33"/>
    </row>
    <row r="630" spans="1:9" x14ac:dyDescent="0.25">
      <c r="A630" s="36"/>
      <c r="B630" s="36"/>
      <c r="C630" s="36"/>
      <c r="D630" s="36"/>
      <c r="E630" s="36"/>
      <c r="F630" s="36"/>
      <c r="G630" s="36"/>
      <c r="H630" s="33"/>
      <c r="I630" s="33"/>
    </row>
    <row r="631" spans="1:9" x14ac:dyDescent="0.25">
      <c r="A631" s="36"/>
      <c r="B631" s="36"/>
      <c r="C631" s="36"/>
      <c r="D631" s="36"/>
      <c r="E631" s="36"/>
      <c r="F631" s="36"/>
      <c r="G631" s="36"/>
      <c r="H631" s="33"/>
      <c r="I631" s="33"/>
    </row>
    <row r="632" spans="1:9" x14ac:dyDescent="0.25">
      <c r="A632" s="36"/>
      <c r="B632" s="36"/>
      <c r="C632" s="36"/>
      <c r="D632" s="36"/>
      <c r="E632" s="36"/>
      <c r="F632" s="36"/>
      <c r="G632" s="36"/>
      <c r="H632" s="33"/>
      <c r="I632" s="33"/>
    </row>
    <row r="633" spans="1:9" ht="14.25" customHeight="1" x14ac:dyDescent="0.25">
      <c r="A633" s="36"/>
      <c r="B633" s="36"/>
      <c r="C633" s="36"/>
      <c r="D633" s="36"/>
      <c r="E633" s="36"/>
      <c r="F633" s="36"/>
      <c r="G633" s="36"/>
      <c r="H633" s="33"/>
      <c r="I633" s="33"/>
    </row>
    <row r="634" spans="1:9" x14ac:dyDescent="0.25">
      <c r="C634" s="38"/>
      <c r="E634" s="36"/>
      <c r="F634" s="36"/>
      <c r="H634" s="33"/>
      <c r="I634" s="33"/>
    </row>
    <row r="635" spans="1:9" x14ac:dyDescent="0.25">
      <c r="C635" s="38"/>
      <c r="E635" s="36"/>
      <c r="F635" s="36"/>
      <c r="H635" s="33"/>
      <c r="I635" s="33"/>
    </row>
    <row r="636" spans="1:9" x14ac:dyDescent="0.25">
      <c r="C636" s="38"/>
      <c r="E636" s="36"/>
      <c r="F636" s="36"/>
      <c r="H636" s="33"/>
      <c r="I636" s="33"/>
    </row>
    <row r="637" spans="1:9" ht="14.25" customHeight="1" x14ac:dyDescent="0.25">
      <c r="A637" s="36"/>
      <c r="B637" s="36"/>
      <c r="C637" s="36"/>
      <c r="D637" s="36"/>
      <c r="E637" s="36"/>
      <c r="F637" s="36"/>
      <c r="G637" s="36"/>
      <c r="H637" s="33"/>
      <c r="I637" s="33"/>
    </row>
    <row r="638" spans="1:9" x14ac:dyDescent="0.25">
      <c r="A638" s="36"/>
      <c r="B638" s="36"/>
      <c r="C638" s="36"/>
      <c r="D638" s="36"/>
      <c r="E638" s="36"/>
      <c r="F638" s="36"/>
      <c r="G638" s="36"/>
      <c r="H638" s="33"/>
      <c r="I638" s="33"/>
    </row>
    <row r="639" spans="1:9" x14ac:dyDescent="0.25">
      <c r="A639" s="36"/>
      <c r="B639" s="36"/>
      <c r="C639" s="36"/>
      <c r="D639" s="36"/>
      <c r="E639" s="36"/>
      <c r="F639" s="36"/>
      <c r="G639" s="36"/>
      <c r="H639" s="33"/>
      <c r="I639" s="33"/>
    </row>
    <row r="640" spans="1:9" x14ac:dyDescent="0.25">
      <c r="A640" s="36"/>
      <c r="B640" s="36"/>
      <c r="C640" s="36"/>
      <c r="D640" s="36"/>
      <c r="E640" s="36"/>
      <c r="F640" s="36"/>
      <c r="G640" s="36"/>
      <c r="H640" s="33"/>
      <c r="I640" s="33"/>
    </row>
    <row r="641" spans="1:11" ht="14.25" customHeight="1" x14ac:dyDescent="0.25">
      <c r="A641" s="36"/>
      <c r="B641" s="36"/>
      <c r="C641" s="36"/>
      <c r="D641" s="36"/>
      <c r="E641" s="36"/>
      <c r="F641" s="36"/>
      <c r="G641" s="36"/>
      <c r="H641" s="33"/>
      <c r="I641" s="33"/>
    </row>
    <row r="642" spans="1:11" x14ac:dyDescent="0.25">
      <c r="A642" s="36"/>
      <c r="B642" s="36"/>
      <c r="C642" s="36"/>
      <c r="D642" s="36"/>
      <c r="E642" s="36"/>
      <c r="F642" s="36"/>
      <c r="G642" s="36"/>
      <c r="H642" s="33"/>
      <c r="I642" s="33"/>
    </row>
    <row r="643" spans="1:11" x14ac:dyDescent="0.25">
      <c r="A643" s="36"/>
      <c r="B643" s="36"/>
      <c r="C643" s="36"/>
      <c r="D643" s="36"/>
      <c r="E643" s="36"/>
      <c r="F643" s="36"/>
      <c r="G643" s="36"/>
      <c r="H643" s="33"/>
      <c r="I643" s="33"/>
    </row>
    <row r="644" spans="1:11" x14ac:dyDescent="0.25">
      <c r="A644" s="36"/>
      <c r="B644" s="36"/>
      <c r="C644" s="36"/>
      <c r="D644" s="36"/>
      <c r="E644" s="36"/>
      <c r="F644" s="36"/>
      <c r="G644" s="36"/>
      <c r="H644" s="33"/>
      <c r="I644" s="33"/>
    </row>
    <row r="645" spans="1:11" ht="14.25" customHeight="1" x14ac:dyDescent="0.25">
      <c r="A645" s="36"/>
      <c r="B645" s="36"/>
      <c r="C645" s="36"/>
      <c r="D645" s="36"/>
      <c r="E645" s="36"/>
      <c r="F645" s="36"/>
      <c r="G645" s="36"/>
      <c r="H645" s="33"/>
      <c r="I645" s="33"/>
    </row>
    <row r="646" spans="1:11" x14ac:dyDescent="0.25">
      <c r="A646" s="36"/>
      <c r="B646" s="36"/>
      <c r="C646" s="36"/>
      <c r="D646" s="36"/>
      <c r="E646" s="36"/>
      <c r="F646" s="36"/>
      <c r="G646" s="36"/>
      <c r="H646" s="33"/>
      <c r="I646" s="33"/>
    </row>
    <row r="647" spans="1:11" x14ac:dyDescent="0.25">
      <c r="A647" s="36"/>
      <c r="B647" s="36"/>
      <c r="C647" s="36"/>
      <c r="D647" s="36"/>
      <c r="E647" s="36"/>
      <c r="F647" s="36"/>
      <c r="G647" s="36"/>
      <c r="H647" s="33"/>
      <c r="I647" s="33"/>
    </row>
    <row r="648" spans="1:11" x14ac:dyDescent="0.25">
      <c r="A648" s="36"/>
      <c r="B648" s="36"/>
      <c r="C648" s="36"/>
      <c r="D648" s="36"/>
      <c r="E648" s="36"/>
      <c r="F648" s="36"/>
      <c r="G648" s="36"/>
      <c r="H648" s="33"/>
      <c r="I648" s="33"/>
    </row>
    <row r="649" spans="1:11" ht="14.25" customHeight="1" x14ac:dyDescent="0.25">
      <c r="A649" s="36"/>
      <c r="B649" s="36"/>
      <c r="C649" s="36"/>
      <c r="D649" s="36"/>
      <c r="E649" s="36"/>
      <c r="F649" s="36"/>
      <c r="G649" s="36"/>
      <c r="H649" s="33"/>
      <c r="I649" s="33"/>
    </row>
    <row r="650" spans="1:11" x14ac:dyDescent="0.25">
      <c r="A650" s="36"/>
      <c r="B650" s="36"/>
      <c r="C650" s="36"/>
      <c r="D650" s="36"/>
      <c r="E650" s="36"/>
      <c r="F650" s="36"/>
      <c r="G650" s="36"/>
      <c r="H650" s="33"/>
      <c r="I650" s="33"/>
    </row>
    <row r="651" spans="1:11" x14ac:dyDescent="0.25">
      <c r="A651" s="36"/>
      <c r="B651" s="36"/>
      <c r="C651" s="36"/>
      <c r="D651" s="36"/>
      <c r="E651" s="36"/>
      <c r="F651" s="36"/>
      <c r="G651" s="36"/>
      <c r="H651" s="33"/>
      <c r="I651" s="33"/>
    </row>
    <row r="652" spans="1:11" x14ac:dyDescent="0.25">
      <c r="A652" s="36"/>
      <c r="B652" s="36"/>
      <c r="C652" s="36"/>
      <c r="D652" s="36"/>
      <c r="E652" s="36"/>
      <c r="F652" s="36"/>
      <c r="G652" s="36"/>
      <c r="H652" s="33"/>
      <c r="I652" s="33"/>
    </row>
    <row r="653" spans="1:11" x14ac:dyDescent="0.25">
      <c r="A653" s="36"/>
      <c r="B653" s="36"/>
      <c r="C653" s="36"/>
      <c r="D653" s="36"/>
      <c r="E653" s="36"/>
      <c r="F653" s="36"/>
      <c r="G653" s="36"/>
      <c r="H653" s="33"/>
      <c r="I653" s="33"/>
    </row>
    <row r="654" spans="1:11" x14ac:dyDescent="0.25">
      <c r="A654" s="36"/>
      <c r="B654" s="36"/>
      <c r="C654" s="36"/>
      <c r="D654" s="36"/>
      <c r="E654" s="36"/>
      <c r="F654" s="36"/>
      <c r="G654" s="36"/>
      <c r="H654" s="33"/>
      <c r="I654" s="33"/>
    </row>
    <row r="655" spans="1:11" s="13" customFormat="1" x14ac:dyDescent="0.25">
      <c r="A655" s="36"/>
      <c r="B655" s="36"/>
      <c r="C655" s="36"/>
      <c r="D655" s="36"/>
      <c r="E655" s="36"/>
      <c r="F655" s="36"/>
      <c r="G655" s="36"/>
      <c r="H655" s="33"/>
      <c r="I655" s="33"/>
      <c r="K655" s="60"/>
    </row>
    <row r="656" spans="1:11" x14ac:dyDescent="0.25">
      <c r="A656" s="36"/>
      <c r="B656" s="36"/>
      <c r="C656" s="36"/>
      <c r="D656" s="36"/>
      <c r="E656" s="36"/>
      <c r="F656" s="36"/>
      <c r="G656" s="36"/>
      <c r="H656" s="33"/>
      <c r="I656" s="33"/>
    </row>
    <row r="657" spans="1:9" x14ac:dyDescent="0.25">
      <c r="A657" s="36"/>
      <c r="B657" s="36"/>
      <c r="C657" s="36"/>
      <c r="D657" s="36"/>
      <c r="E657" s="36"/>
      <c r="F657" s="36"/>
      <c r="G657" s="36"/>
      <c r="H657" s="33"/>
      <c r="I657" s="33"/>
    </row>
    <row r="658" spans="1:9" x14ac:dyDescent="0.25">
      <c r="A658" s="36"/>
      <c r="B658" s="36"/>
      <c r="C658" s="36"/>
      <c r="D658" s="36"/>
      <c r="E658" s="37"/>
      <c r="F658" s="37"/>
      <c r="G658" s="36"/>
      <c r="H658" s="33"/>
      <c r="I658" s="33"/>
    </row>
    <row r="659" spans="1:9" ht="14.25" customHeight="1" x14ac:dyDescent="0.25">
      <c r="A659" s="36"/>
      <c r="B659" s="36"/>
      <c r="C659" s="36"/>
      <c r="D659" s="36"/>
      <c r="E659" s="37"/>
      <c r="F659" s="37"/>
      <c r="G659" s="36"/>
      <c r="H659" s="33"/>
      <c r="I659" s="33"/>
    </row>
    <row r="660" spans="1:9" x14ac:dyDescent="0.25">
      <c r="A660" s="36"/>
      <c r="B660" s="36"/>
      <c r="C660" s="36"/>
      <c r="D660" s="36"/>
      <c r="E660" s="37"/>
      <c r="F660" s="37"/>
      <c r="G660" s="36"/>
      <c r="H660" s="33"/>
      <c r="I660" s="33"/>
    </row>
    <row r="661" spans="1:9" x14ac:dyDescent="0.25">
      <c r="A661" s="36"/>
      <c r="B661" s="36"/>
      <c r="C661" s="36"/>
      <c r="D661" s="36"/>
      <c r="E661" s="37"/>
      <c r="F661" s="37"/>
      <c r="G661" s="36"/>
      <c r="H661" s="33"/>
      <c r="I661" s="33"/>
    </row>
    <row r="662" spans="1:9" x14ac:dyDescent="0.25">
      <c r="A662" s="36"/>
      <c r="B662" s="36"/>
      <c r="C662" s="36"/>
      <c r="D662" s="36"/>
      <c r="E662" s="37"/>
      <c r="F662" s="37"/>
      <c r="G662" s="36"/>
      <c r="H662" s="33"/>
      <c r="I662" s="33"/>
    </row>
    <row r="663" spans="1:9" x14ac:dyDescent="0.25">
      <c r="A663" s="36"/>
      <c r="B663" s="36"/>
      <c r="C663" s="36"/>
      <c r="D663" s="36"/>
      <c r="E663" s="36"/>
      <c r="F663" s="36"/>
      <c r="G663" s="36"/>
      <c r="H663" s="33"/>
      <c r="I663" s="33"/>
    </row>
    <row r="664" spans="1:9" x14ac:dyDescent="0.25">
      <c r="A664" s="36"/>
      <c r="B664" s="36"/>
      <c r="C664" s="36"/>
      <c r="D664" s="36"/>
      <c r="E664" s="36"/>
      <c r="F664" s="36"/>
      <c r="G664" s="36"/>
      <c r="H664" s="33"/>
      <c r="I664" s="33"/>
    </row>
    <row r="665" spans="1:9" x14ac:dyDescent="0.25">
      <c r="A665" s="36"/>
      <c r="B665" s="36"/>
      <c r="C665" s="36"/>
      <c r="D665" s="36"/>
      <c r="E665" s="36"/>
      <c r="F665" s="36"/>
      <c r="G665" s="36"/>
      <c r="H665" s="33"/>
      <c r="I665" s="33"/>
    </row>
    <row r="666" spans="1:9" x14ac:dyDescent="0.25">
      <c r="A666" s="36"/>
      <c r="B666" s="36"/>
      <c r="C666" s="36"/>
      <c r="D666" s="36"/>
      <c r="E666" s="36"/>
      <c r="F666" s="36"/>
      <c r="G666" s="36"/>
      <c r="H666" s="33"/>
      <c r="I666" s="33"/>
    </row>
    <row r="667" spans="1:9" x14ac:dyDescent="0.25">
      <c r="A667" s="36"/>
      <c r="B667" s="36"/>
      <c r="C667" s="36"/>
      <c r="D667" s="36"/>
      <c r="E667" s="36"/>
      <c r="F667" s="36"/>
      <c r="G667" s="36"/>
      <c r="H667" s="33"/>
      <c r="I667" s="33"/>
    </row>
    <row r="668" spans="1:9" x14ac:dyDescent="0.25">
      <c r="A668" s="36"/>
      <c r="B668" s="36"/>
      <c r="C668" s="36"/>
      <c r="D668" s="36"/>
      <c r="E668" s="36"/>
      <c r="F668" s="36"/>
      <c r="G668" s="36"/>
      <c r="H668" s="33"/>
      <c r="I668" s="33"/>
    </row>
    <row r="669" spans="1:9" x14ac:dyDescent="0.25">
      <c r="A669" s="36"/>
      <c r="B669" s="36"/>
      <c r="C669" s="36"/>
      <c r="D669" s="36"/>
      <c r="E669" s="36"/>
      <c r="F669" s="36"/>
      <c r="G669" s="36"/>
      <c r="H669" s="33"/>
      <c r="I669" s="33"/>
    </row>
    <row r="670" spans="1:9" x14ac:dyDescent="0.25">
      <c r="A670" s="36"/>
      <c r="B670" s="36"/>
      <c r="C670" s="36"/>
      <c r="D670" s="36"/>
      <c r="E670" s="37"/>
      <c r="F670" s="37"/>
      <c r="G670" s="36"/>
      <c r="H670" s="33"/>
      <c r="I670" s="33"/>
    </row>
    <row r="671" spans="1:9" x14ac:dyDescent="0.25">
      <c r="A671" s="36"/>
      <c r="B671" s="36"/>
      <c r="C671" s="36"/>
      <c r="D671" s="36"/>
      <c r="E671" s="37"/>
      <c r="F671" s="37"/>
      <c r="G671" s="36"/>
      <c r="H671" s="33"/>
      <c r="I671" s="33"/>
    </row>
    <row r="672" spans="1:9" x14ac:dyDescent="0.25">
      <c r="A672" s="36"/>
      <c r="B672" s="36"/>
      <c r="C672" s="36"/>
      <c r="D672" s="36"/>
      <c r="E672" s="37"/>
      <c r="F672" s="37"/>
      <c r="G672" s="36"/>
      <c r="H672" s="33"/>
      <c r="I672" s="33"/>
    </row>
    <row r="673" spans="1:9" x14ac:dyDescent="0.25">
      <c r="A673" s="36"/>
      <c r="B673" s="36"/>
      <c r="C673" s="36"/>
      <c r="D673" s="36"/>
      <c r="E673" s="37"/>
      <c r="F673" s="37"/>
      <c r="G673" s="36"/>
      <c r="H673" s="33"/>
      <c r="I673" s="33"/>
    </row>
    <row r="674" spans="1:9" x14ac:dyDescent="0.25">
      <c r="A674" s="36"/>
      <c r="B674" s="36"/>
      <c r="C674" s="36"/>
      <c r="D674" s="36"/>
      <c r="E674" s="36"/>
      <c r="F674" s="36"/>
      <c r="G674" s="36"/>
      <c r="H674" s="33"/>
      <c r="I674" s="33"/>
    </row>
    <row r="675" spans="1:9" x14ac:dyDescent="0.25">
      <c r="A675" s="36"/>
      <c r="B675" s="36"/>
      <c r="C675" s="36"/>
      <c r="D675" s="36"/>
      <c r="E675" s="36"/>
      <c r="F675" s="36"/>
      <c r="G675" s="36"/>
      <c r="H675" s="33"/>
      <c r="I675" s="33"/>
    </row>
    <row r="676" spans="1:9" x14ac:dyDescent="0.25">
      <c r="A676" s="36"/>
      <c r="B676" s="36"/>
      <c r="C676" s="36"/>
      <c r="D676" s="36"/>
      <c r="E676" s="36"/>
      <c r="F676" s="36"/>
      <c r="G676" s="36"/>
      <c r="H676" s="33"/>
      <c r="I676" s="33"/>
    </row>
    <row r="677" spans="1:9" x14ac:dyDescent="0.25">
      <c r="A677" s="36"/>
      <c r="B677" s="36"/>
      <c r="C677" s="36"/>
      <c r="D677" s="36"/>
      <c r="E677" s="36"/>
      <c r="F677" s="36"/>
      <c r="G677" s="36"/>
      <c r="H677" s="33"/>
      <c r="I677" s="33"/>
    </row>
    <row r="678" spans="1:9" x14ac:dyDescent="0.25">
      <c r="A678" s="36"/>
      <c r="B678" s="36"/>
      <c r="C678" s="36"/>
      <c r="D678" s="36"/>
      <c r="E678" s="36"/>
      <c r="F678" s="36"/>
      <c r="G678" s="36"/>
      <c r="H678" s="33"/>
      <c r="I678" s="33"/>
    </row>
    <row r="679" spans="1:9" x14ac:dyDescent="0.25">
      <c r="A679" s="36"/>
      <c r="B679" s="36"/>
      <c r="C679" s="36"/>
      <c r="D679" s="36"/>
      <c r="E679" s="36"/>
      <c r="F679" s="36"/>
      <c r="G679" s="36"/>
      <c r="H679" s="33"/>
      <c r="I679" s="33"/>
    </row>
    <row r="680" spans="1:9" x14ac:dyDescent="0.25">
      <c r="A680" s="36"/>
      <c r="B680" s="36"/>
      <c r="C680" s="36"/>
      <c r="D680" s="36"/>
      <c r="E680" s="36"/>
      <c r="F680" s="36"/>
      <c r="G680" s="36"/>
      <c r="H680" s="33"/>
      <c r="I680" s="33"/>
    </row>
    <row r="681" spans="1:9" x14ac:dyDescent="0.25">
      <c r="A681" s="36"/>
      <c r="B681" s="36"/>
      <c r="C681" s="36"/>
      <c r="D681" s="36"/>
      <c r="E681" s="36"/>
      <c r="F681" s="36"/>
      <c r="G681" s="36"/>
      <c r="H681" s="33"/>
      <c r="I681" s="33"/>
    </row>
    <row r="682" spans="1:9" x14ac:dyDescent="0.25">
      <c r="A682" s="36"/>
      <c r="B682" s="36"/>
      <c r="C682" s="36"/>
      <c r="D682" s="36"/>
      <c r="E682" s="36"/>
      <c r="F682" s="36"/>
      <c r="G682" s="36"/>
      <c r="H682" s="33"/>
      <c r="I682" s="33"/>
    </row>
    <row r="683" spans="1:9" x14ac:dyDescent="0.25">
      <c r="A683" s="36"/>
      <c r="B683" s="36"/>
      <c r="C683" s="36"/>
      <c r="D683" s="36"/>
      <c r="E683" s="36"/>
      <c r="F683" s="36"/>
      <c r="G683" s="36"/>
      <c r="H683" s="33"/>
      <c r="I683" s="33"/>
    </row>
    <row r="684" spans="1:9" x14ac:dyDescent="0.25">
      <c r="A684" s="36"/>
      <c r="B684" s="36"/>
      <c r="C684" s="36"/>
      <c r="D684" s="36"/>
      <c r="E684" s="36"/>
      <c r="F684" s="36"/>
      <c r="G684" s="36"/>
      <c r="H684" s="33"/>
      <c r="I684" s="33"/>
    </row>
    <row r="685" spans="1:9" x14ac:dyDescent="0.25">
      <c r="A685" s="36"/>
      <c r="B685" s="36"/>
      <c r="C685" s="36"/>
      <c r="D685" s="36"/>
      <c r="E685" s="36"/>
      <c r="F685" s="36"/>
      <c r="G685" s="36"/>
      <c r="H685" s="33"/>
      <c r="I685" s="33"/>
    </row>
    <row r="686" spans="1:9" x14ac:dyDescent="0.25">
      <c r="A686" s="36"/>
      <c r="B686" s="36"/>
      <c r="C686" s="36"/>
      <c r="D686" s="36"/>
      <c r="E686" s="36"/>
      <c r="F686" s="36"/>
      <c r="G686" s="36"/>
      <c r="H686" s="33"/>
      <c r="I686" s="33"/>
    </row>
    <row r="687" spans="1:9" x14ac:dyDescent="0.25">
      <c r="A687" s="36"/>
      <c r="B687" s="36"/>
      <c r="C687" s="36"/>
      <c r="D687" s="36"/>
      <c r="E687" s="36"/>
      <c r="F687" s="36"/>
      <c r="G687" s="36"/>
      <c r="H687" s="33"/>
      <c r="I687" s="33"/>
    </row>
    <row r="688" spans="1:9" x14ac:dyDescent="0.25">
      <c r="A688" s="36"/>
      <c r="B688" s="36"/>
      <c r="C688" s="36"/>
      <c r="D688" s="36"/>
      <c r="E688" s="36"/>
      <c r="F688" s="36"/>
      <c r="G688" s="36"/>
      <c r="H688" s="33"/>
      <c r="I688" s="33"/>
    </row>
    <row r="689" spans="1:9" x14ac:dyDescent="0.25">
      <c r="A689" s="36"/>
      <c r="B689" s="36"/>
      <c r="C689" s="36"/>
      <c r="D689" s="36"/>
      <c r="E689" s="36"/>
      <c r="F689" s="36"/>
      <c r="G689" s="36"/>
      <c r="H689" s="33"/>
      <c r="I689" s="33"/>
    </row>
    <row r="690" spans="1:9" x14ac:dyDescent="0.25">
      <c r="A690" s="36"/>
      <c r="B690" s="36"/>
      <c r="C690" s="36"/>
      <c r="D690" s="36"/>
      <c r="E690" s="36"/>
      <c r="F690" s="36"/>
      <c r="G690" s="36"/>
      <c r="H690" s="33"/>
      <c r="I690" s="33"/>
    </row>
    <row r="691" spans="1:9" x14ac:dyDescent="0.25">
      <c r="A691" s="36"/>
      <c r="B691" s="36"/>
      <c r="C691" s="36"/>
      <c r="D691" s="36"/>
      <c r="E691" s="36"/>
      <c r="F691" s="36"/>
      <c r="G691" s="36"/>
      <c r="H691" s="33"/>
      <c r="I691" s="33"/>
    </row>
    <row r="692" spans="1:9" x14ac:dyDescent="0.25">
      <c r="A692" s="36"/>
      <c r="B692" s="36"/>
      <c r="C692" s="36"/>
      <c r="D692" s="36"/>
      <c r="E692" s="36"/>
      <c r="F692" s="36"/>
      <c r="G692" s="36"/>
      <c r="H692" s="33"/>
      <c r="I692" s="33"/>
    </row>
    <row r="693" spans="1:9" x14ac:dyDescent="0.25">
      <c r="A693" s="36"/>
      <c r="B693" s="36"/>
      <c r="C693" s="36"/>
      <c r="D693" s="36"/>
      <c r="E693" s="36"/>
      <c r="F693" s="36"/>
      <c r="G693" s="36"/>
      <c r="H693" s="33"/>
      <c r="I693" s="33"/>
    </row>
    <row r="694" spans="1:9" x14ac:dyDescent="0.25">
      <c r="A694" s="36"/>
      <c r="B694" s="36"/>
      <c r="C694" s="36"/>
      <c r="D694" s="36"/>
      <c r="E694" s="36"/>
      <c r="F694" s="36"/>
      <c r="G694" s="36"/>
      <c r="H694" s="33"/>
      <c r="I694" s="33"/>
    </row>
    <row r="695" spans="1:9" x14ac:dyDescent="0.25">
      <c r="A695" s="36"/>
      <c r="B695" s="36"/>
      <c r="C695" s="36"/>
      <c r="D695" s="36"/>
      <c r="E695" s="36"/>
      <c r="F695" s="36"/>
      <c r="G695" s="36"/>
      <c r="H695" s="33"/>
      <c r="I695" s="33"/>
    </row>
    <row r="696" spans="1:9" x14ac:dyDescent="0.25">
      <c r="A696" s="36"/>
      <c r="B696" s="36"/>
      <c r="C696" s="36"/>
      <c r="D696" s="36"/>
      <c r="E696" s="36"/>
      <c r="F696" s="36"/>
      <c r="G696" s="36"/>
      <c r="H696" s="33"/>
      <c r="I696" s="33"/>
    </row>
    <row r="697" spans="1:9" x14ac:dyDescent="0.25">
      <c r="A697" s="36"/>
      <c r="B697" s="36"/>
      <c r="C697" s="36"/>
      <c r="D697" s="36"/>
      <c r="E697" s="36"/>
      <c r="F697" s="36"/>
      <c r="G697" s="36"/>
      <c r="H697" s="33"/>
      <c r="I697" s="33"/>
    </row>
    <row r="698" spans="1:9" x14ac:dyDescent="0.25">
      <c r="A698" s="36"/>
      <c r="B698" s="36"/>
      <c r="C698" s="36"/>
      <c r="D698" s="36"/>
      <c r="E698" s="36"/>
      <c r="F698" s="36"/>
      <c r="G698" s="36"/>
      <c r="H698" s="33"/>
      <c r="I698" s="33"/>
    </row>
    <row r="699" spans="1:9" x14ac:dyDescent="0.25">
      <c r="A699" s="36"/>
      <c r="B699" s="36"/>
      <c r="C699" s="36"/>
      <c r="D699" s="36"/>
      <c r="E699" s="36"/>
      <c r="F699" s="36"/>
      <c r="G699" s="36"/>
      <c r="H699" s="33"/>
      <c r="I699" s="33"/>
    </row>
    <row r="700" spans="1:9" x14ac:dyDescent="0.25">
      <c r="A700" s="36"/>
      <c r="B700" s="36"/>
      <c r="C700" s="36"/>
      <c r="D700" s="36"/>
      <c r="E700" s="36"/>
      <c r="F700" s="36"/>
      <c r="G700" s="36"/>
      <c r="H700" s="33"/>
      <c r="I700" s="33"/>
    </row>
    <row r="701" spans="1:9" x14ac:dyDescent="0.25">
      <c r="A701" s="36"/>
      <c r="B701" s="36"/>
      <c r="C701" s="36"/>
      <c r="D701" s="36"/>
      <c r="E701" s="36"/>
      <c r="F701" s="36"/>
      <c r="G701" s="36"/>
      <c r="H701" s="33"/>
      <c r="I701" s="33"/>
    </row>
    <row r="702" spans="1:9" x14ac:dyDescent="0.25">
      <c r="A702" s="36"/>
      <c r="B702" s="36"/>
      <c r="C702" s="36"/>
      <c r="D702" s="36"/>
      <c r="E702" s="36"/>
      <c r="F702" s="36"/>
      <c r="G702" s="36"/>
      <c r="H702" s="33"/>
      <c r="I702" s="33"/>
    </row>
    <row r="703" spans="1:9" x14ac:dyDescent="0.25">
      <c r="A703" s="36"/>
      <c r="B703" s="36"/>
      <c r="C703" s="36"/>
      <c r="D703" s="36"/>
      <c r="E703" s="36"/>
      <c r="F703" s="36"/>
      <c r="G703" s="36"/>
      <c r="H703" s="33"/>
      <c r="I703" s="33"/>
    </row>
    <row r="704" spans="1:9" x14ac:dyDescent="0.25">
      <c r="A704" s="36"/>
      <c r="B704" s="36"/>
      <c r="C704" s="36"/>
      <c r="D704" s="36"/>
      <c r="E704" s="36"/>
      <c r="F704" s="36"/>
      <c r="G704" s="36"/>
      <c r="H704" s="33"/>
      <c r="I704" s="33"/>
    </row>
    <row r="705" spans="1:9" x14ac:dyDescent="0.25">
      <c r="A705" s="36"/>
      <c r="B705" s="36"/>
      <c r="C705" s="36"/>
      <c r="D705" s="36"/>
      <c r="E705" s="36"/>
      <c r="F705" s="36"/>
      <c r="G705" s="36"/>
      <c r="H705" s="33"/>
      <c r="I705" s="33"/>
    </row>
    <row r="706" spans="1:9" x14ac:dyDescent="0.25">
      <c r="A706" s="36"/>
      <c r="B706" s="36"/>
      <c r="C706" s="36"/>
      <c r="D706" s="36"/>
      <c r="E706" s="36"/>
      <c r="F706" s="36"/>
      <c r="G706" s="36"/>
      <c r="H706" s="33"/>
      <c r="I706" s="33"/>
    </row>
    <row r="707" spans="1:9" x14ac:dyDescent="0.25">
      <c r="A707" s="36"/>
      <c r="B707" s="36"/>
      <c r="C707" s="36"/>
      <c r="D707" s="36"/>
      <c r="E707" s="36"/>
      <c r="F707" s="36"/>
      <c r="G707" s="36"/>
      <c r="H707" s="33"/>
      <c r="I707" s="33"/>
    </row>
    <row r="708" spans="1:9" x14ac:dyDescent="0.25">
      <c r="A708" s="36"/>
      <c r="B708" s="36"/>
      <c r="C708" s="36"/>
      <c r="D708" s="36"/>
      <c r="E708" s="36"/>
      <c r="F708" s="36"/>
      <c r="G708" s="36"/>
      <c r="H708" s="33"/>
      <c r="I708" s="33"/>
    </row>
    <row r="709" spans="1:9" x14ac:dyDescent="0.25">
      <c r="A709" s="36"/>
      <c r="B709" s="36"/>
      <c r="C709" s="36"/>
      <c r="D709" s="36"/>
      <c r="E709" s="36"/>
      <c r="F709" s="36"/>
      <c r="G709" s="36"/>
      <c r="H709" s="33"/>
      <c r="I709" s="33"/>
    </row>
    <row r="710" spans="1:9" x14ac:dyDescent="0.25">
      <c r="A710" s="36"/>
      <c r="B710" s="36"/>
      <c r="C710" s="36"/>
      <c r="D710" s="36"/>
      <c r="E710" s="36"/>
      <c r="F710" s="36"/>
      <c r="G710" s="36"/>
      <c r="H710" s="33"/>
      <c r="I710" s="33"/>
    </row>
    <row r="711" spans="1:9" x14ac:dyDescent="0.25">
      <c r="A711" s="36"/>
      <c r="B711" s="36"/>
      <c r="C711" s="36"/>
      <c r="D711" s="36"/>
      <c r="E711" s="36"/>
      <c r="F711" s="36"/>
      <c r="G711" s="36"/>
      <c r="H711" s="33"/>
      <c r="I711" s="33"/>
    </row>
    <row r="712" spans="1:9" x14ac:dyDescent="0.25">
      <c r="A712" s="36"/>
      <c r="B712" s="36"/>
      <c r="C712" s="36"/>
      <c r="D712" s="36"/>
      <c r="E712" s="36"/>
      <c r="F712" s="36"/>
      <c r="G712" s="36"/>
      <c r="H712" s="33"/>
      <c r="I712" s="33"/>
    </row>
    <row r="713" spans="1:9" x14ac:dyDescent="0.25">
      <c r="A713" s="36"/>
      <c r="B713" s="36"/>
      <c r="C713" s="36"/>
      <c r="D713" s="36"/>
      <c r="E713" s="36"/>
      <c r="F713" s="36"/>
      <c r="G713" s="36"/>
      <c r="H713" s="33"/>
      <c r="I713" s="33"/>
    </row>
    <row r="714" spans="1:9" x14ac:dyDescent="0.25">
      <c r="A714" s="36"/>
      <c r="B714" s="36"/>
      <c r="C714" s="36"/>
      <c r="D714" s="36"/>
      <c r="E714" s="36"/>
      <c r="F714" s="36"/>
      <c r="G714" s="36"/>
      <c r="H714" s="33"/>
      <c r="I714" s="33"/>
    </row>
    <row r="715" spans="1:9" x14ac:dyDescent="0.25">
      <c r="A715" s="36"/>
      <c r="B715" s="36"/>
      <c r="C715" s="36"/>
      <c r="D715" s="36"/>
      <c r="E715" s="36"/>
      <c r="F715" s="36"/>
      <c r="G715" s="36"/>
      <c r="H715" s="33"/>
      <c r="I715" s="33"/>
    </row>
    <row r="716" spans="1:9" x14ac:dyDescent="0.25">
      <c r="A716" s="36"/>
      <c r="B716" s="36"/>
      <c r="C716" s="36"/>
      <c r="D716" s="36"/>
      <c r="E716" s="36"/>
      <c r="F716" s="36"/>
      <c r="G716" s="36"/>
      <c r="H716" s="33"/>
      <c r="I716" s="33"/>
    </row>
    <row r="717" spans="1:9" ht="14.25" customHeight="1" x14ac:dyDescent="0.25">
      <c r="A717" s="36"/>
      <c r="B717" s="36"/>
      <c r="C717" s="36"/>
      <c r="D717" s="36"/>
      <c r="E717" s="36"/>
      <c r="F717" s="36"/>
      <c r="G717" s="36"/>
      <c r="H717" s="33"/>
      <c r="I717" s="33"/>
    </row>
    <row r="718" spans="1:9" x14ac:dyDescent="0.25">
      <c r="A718" s="36"/>
      <c r="B718" s="36"/>
      <c r="C718" s="36"/>
      <c r="D718" s="36"/>
      <c r="E718" s="36"/>
      <c r="F718" s="36"/>
      <c r="G718" s="36"/>
      <c r="H718" s="33"/>
      <c r="I718" s="33"/>
    </row>
    <row r="719" spans="1:9" x14ac:dyDescent="0.25">
      <c r="A719" s="36"/>
      <c r="B719" s="36"/>
      <c r="C719" s="36"/>
      <c r="D719" s="36"/>
      <c r="E719" s="36"/>
      <c r="F719" s="36"/>
      <c r="G719" s="36"/>
      <c r="H719" s="33"/>
      <c r="I719" s="33"/>
    </row>
    <row r="720" spans="1:9" x14ac:dyDescent="0.25">
      <c r="A720" s="36"/>
      <c r="B720" s="36"/>
      <c r="C720" s="36"/>
      <c r="D720" s="36"/>
      <c r="E720" s="36"/>
      <c r="F720" s="36"/>
      <c r="G720" s="36"/>
      <c r="H720" s="33"/>
      <c r="I720" s="33"/>
    </row>
    <row r="721" spans="1:9" x14ac:dyDescent="0.25">
      <c r="A721" s="36"/>
      <c r="B721" s="36"/>
      <c r="C721" s="36"/>
      <c r="D721" s="36"/>
      <c r="E721" s="36"/>
      <c r="F721" s="36"/>
      <c r="G721" s="36"/>
      <c r="H721" s="33"/>
      <c r="I721" s="33"/>
    </row>
    <row r="722" spans="1:9" x14ac:dyDescent="0.25">
      <c r="A722" s="36"/>
      <c r="B722" s="36"/>
      <c r="C722" s="36"/>
      <c r="D722" s="36"/>
      <c r="E722" s="36"/>
      <c r="F722" s="36"/>
      <c r="G722" s="36"/>
      <c r="H722" s="33"/>
      <c r="I722" s="33"/>
    </row>
    <row r="723" spans="1:9" x14ac:dyDescent="0.25">
      <c r="A723" s="36"/>
      <c r="B723" s="36"/>
      <c r="C723" s="36"/>
      <c r="D723" s="36"/>
      <c r="E723" s="36"/>
      <c r="F723" s="36"/>
      <c r="G723" s="36"/>
      <c r="H723" s="33"/>
      <c r="I723" s="33"/>
    </row>
    <row r="724" spans="1:9" x14ac:dyDescent="0.25">
      <c r="A724" s="36"/>
      <c r="B724" s="36"/>
      <c r="C724" s="36"/>
      <c r="D724" s="36"/>
      <c r="E724" s="36"/>
      <c r="F724" s="36"/>
      <c r="G724" s="36"/>
      <c r="H724" s="33"/>
      <c r="I724" s="33"/>
    </row>
    <row r="725" spans="1:9" x14ac:dyDescent="0.25">
      <c r="A725" s="36"/>
      <c r="B725" s="36"/>
      <c r="C725" s="36"/>
      <c r="D725" s="36"/>
      <c r="E725" s="36"/>
      <c r="F725" s="36"/>
      <c r="G725" s="36"/>
      <c r="H725" s="33"/>
      <c r="I725" s="33"/>
    </row>
    <row r="726" spans="1:9" x14ac:dyDescent="0.25">
      <c r="A726" s="36"/>
      <c r="B726" s="36"/>
      <c r="C726" s="36"/>
      <c r="D726" s="36"/>
      <c r="E726" s="36"/>
      <c r="F726" s="36"/>
      <c r="G726" s="36"/>
      <c r="H726" s="33"/>
      <c r="I726" s="33"/>
    </row>
    <row r="727" spans="1:9" x14ac:dyDescent="0.25">
      <c r="A727" s="36"/>
      <c r="B727" s="36"/>
      <c r="C727" s="36"/>
      <c r="D727" s="36"/>
      <c r="E727" s="36"/>
      <c r="F727" s="36"/>
      <c r="G727" s="36"/>
      <c r="H727" s="33"/>
      <c r="I727" s="33"/>
    </row>
    <row r="728" spans="1:9" x14ac:dyDescent="0.25">
      <c r="A728" s="36"/>
      <c r="B728" s="36"/>
      <c r="C728" s="36"/>
      <c r="D728" s="36"/>
      <c r="E728" s="36"/>
      <c r="F728" s="36"/>
      <c r="G728" s="36"/>
      <c r="H728" s="33"/>
      <c r="I728" s="33"/>
    </row>
    <row r="729" spans="1:9" x14ac:dyDescent="0.25">
      <c r="A729" s="36"/>
      <c r="B729" s="36"/>
      <c r="C729" s="36"/>
      <c r="D729" s="36"/>
      <c r="E729" s="36"/>
      <c r="F729" s="36"/>
      <c r="G729" s="36"/>
      <c r="H729" s="33"/>
      <c r="I729" s="33"/>
    </row>
    <row r="730" spans="1:9" x14ac:dyDescent="0.25">
      <c r="A730" s="36"/>
      <c r="B730" s="36"/>
      <c r="C730" s="36"/>
      <c r="D730" s="36"/>
      <c r="E730" s="36"/>
      <c r="F730" s="36"/>
      <c r="G730" s="36"/>
      <c r="H730" s="33"/>
      <c r="I730" s="33"/>
    </row>
    <row r="731" spans="1:9" x14ac:dyDescent="0.25">
      <c r="A731" s="36"/>
      <c r="B731" s="36"/>
      <c r="C731" s="36"/>
      <c r="D731" s="36"/>
      <c r="E731" s="36"/>
      <c r="F731" s="36"/>
      <c r="G731" s="36"/>
      <c r="H731" s="33"/>
      <c r="I731" s="33"/>
    </row>
    <row r="732" spans="1:9" x14ac:dyDescent="0.25">
      <c r="A732" s="36"/>
      <c r="B732" s="36"/>
      <c r="C732" s="36"/>
      <c r="D732" s="36"/>
      <c r="E732" s="36"/>
      <c r="F732" s="36"/>
      <c r="G732" s="36"/>
      <c r="H732" s="33"/>
      <c r="I732" s="33"/>
    </row>
    <row r="733" spans="1:9" x14ac:dyDescent="0.25">
      <c r="A733" s="36"/>
      <c r="B733" s="36"/>
      <c r="C733" s="36"/>
      <c r="D733" s="36"/>
      <c r="E733" s="36"/>
      <c r="F733" s="36"/>
      <c r="G733" s="36"/>
      <c r="H733" s="33"/>
      <c r="I733" s="33"/>
    </row>
    <row r="734" spans="1:9" x14ac:dyDescent="0.25">
      <c r="A734" s="36"/>
      <c r="B734" s="36"/>
      <c r="C734" s="36"/>
      <c r="D734" s="36"/>
      <c r="E734" s="36"/>
      <c r="F734" s="36"/>
      <c r="G734" s="36"/>
      <c r="H734" s="33"/>
      <c r="I734" s="33"/>
    </row>
    <row r="735" spans="1:9" x14ac:dyDescent="0.25">
      <c r="A735" s="36"/>
      <c r="B735" s="36"/>
      <c r="C735" s="36"/>
      <c r="D735" s="36"/>
      <c r="E735" s="36"/>
      <c r="F735" s="36"/>
      <c r="G735" s="36"/>
      <c r="H735" s="33"/>
      <c r="I735" s="33"/>
    </row>
    <row r="736" spans="1:9" x14ac:dyDescent="0.25">
      <c r="A736" s="36"/>
      <c r="B736" s="36"/>
      <c r="C736" s="36"/>
      <c r="D736" s="36"/>
      <c r="E736" s="36"/>
      <c r="F736" s="36"/>
      <c r="G736" s="36"/>
      <c r="H736" s="33"/>
      <c r="I736" s="33"/>
    </row>
    <row r="737" spans="1:9" x14ac:dyDescent="0.25">
      <c r="A737" s="36"/>
      <c r="B737" s="36"/>
      <c r="C737" s="36"/>
      <c r="D737" s="36"/>
      <c r="E737" s="36"/>
      <c r="F737" s="36"/>
      <c r="G737" s="36"/>
      <c r="H737" s="33"/>
      <c r="I737" s="33"/>
    </row>
    <row r="738" spans="1:9" x14ac:dyDescent="0.25">
      <c r="A738" s="36"/>
      <c r="B738" s="36"/>
      <c r="C738" s="36"/>
      <c r="D738" s="36"/>
      <c r="E738" s="36"/>
      <c r="F738" s="36"/>
      <c r="G738" s="36"/>
      <c r="H738" s="33"/>
      <c r="I738" s="33"/>
    </row>
    <row r="739" spans="1:9" x14ac:dyDescent="0.25">
      <c r="A739" s="36"/>
      <c r="B739" s="36"/>
      <c r="C739" s="36"/>
      <c r="D739" s="36"/>
      <c r="E739" s="36"/>
      <c r="F739" s="36"/>
      <c r="G739" s="36"/>
      <c r="H739" s="33"/>
      <c r="I739" s="33"/>
    </row>
    <row r="740" spans="1:9" x14ac:dyDescent="0.25">
      <c r="A740" s="36"/>
      <c r="B740" s="36"/>
      <c r="C740" s="36"/>
      <c r="D740" s="36"/>
      <c r="E740" s="36"/>
      <c r="F740" s="36"/>
      <c r="G740" s="36"/>
      <c r="H740" s="33"/>
      <c r="I740" s="33"/>
    </row>
    <row r="741" spans="1:9" x14ac:dyDescent="0.25">
      <c r="A741" s="36"/>
      <c r="B741" s="36"/>
      <c r="C741" s="36"/>
      <c r="D741" s="36"/>
      <c r="E741" s="36"/>
      <c r="F741" s="36"/>
      <c r="G741" s="36"/>
      <c r="H741" s="33"/>
      <c r="I741" s="33"/>
    </row>
    <row r="742" spans="1:9" ht="14.25" customHeight="1" x14ac:dyDescent="0.25">
      <c r="A742" s="36"/>
      <c r="B742" s="36"/>
      <c r="C742" s="36"/>
      <c r="D742" s="36"/>
      <c r="E742" s="36"/>
      <c r="F742" s="36"/>
      <c r="G742" s="36"/>
      <c r="H742" s="33"/>
      <c r="I742" s="33"/>
    </row>
    <row r="743" spans="1:9" x14ac:dyDescent="0.25">
      <c r="A743" s="36"/>
      <c r="B743" s="36"/>
      <c r="C743" s="36"/>
      <c r="D743" s="36"/>
      <c r="E743" s="36"/>
      <c r="F743" s="36"/>
      <c r="G743" s="36"/>
      <c r="H743" s="33"/>
      <c r="I743" s="33"/>
    </row>
    <row r="744" spans="1:9" x14ac:dyDescent="0.25">
      <c r="A744" s="36"/>
      <c r="B744" s="36"/>
      <c r="C744" s="36"/>
      <c r="D744" s="36"/>
      <c r="E744" s="36"/>
      <c r="F744" s="36"/>
      <c r="G744" s="36"/>
      <c r="H744" s="33"/>
      <c r="I744" s="33"/>
    </row>
    <row r="745" spans="1:9" x14ac:dyDescent="0.25">
      <c r="A745" s="36"/>
      <c r="B745" s="36"/>
      <c r="C745" s="36"/>
      <c r="D745" s="36"/>
      <c r="E745" s="36"/>
      <c r="F745" s="36"/>
      <c r="G745" s="36"/>
      <c r="H745" s="33"/>
      <c r="I745" s="33"/>
    </row>
    <row r="746" spans="1:9" x14ac:dyDescent="0.25">
      <c r="A746" s="36"/>
      <c r="B746" s="36"/>
      <c r="C746" s="36"/>
      <c r="D746" s="36"/>
      <c r="E746" s="37"/>
      <c r="F746" s="37"/>
      <c r="G746" s="36"/>
      <c r="H746" s="33"/>
      <c r="I746" s="33"/>
    </row>
    <row r="747" spans="1:9" x14ac:dyDescent="0.25">
      <c r="A747" s="11"/>
      <c r="B747" s="39"/>
      <c r="C747" s="39"/>
      <c r="D747" s="39"/>
      <c r="E747" s="11"/>
      <c r="F747" s="11"/>
      <c r="G747" s="39"/>
      <c r="H747" s="40"/>
      <c r="I747" s="40"/>
    </row>
    <row r="748" spans="1:9" x14ac:dyDescent="0.25">
      <c r="A748" s="11"/>
      <c r="B748" s="39"/>
      <c r="C748" s="39"/>
      <c r="D748" s="39"/>
      <c r="E748" s="11"/>
      <c r="F748" s="11"/>
      <c r="G748" s="39"/>
      <c r="H748" s="40"/>
      <c r="I748" s="40"/>
    </row>
    <row r="749" spans="1:9" x14ac:dyDescent="0.25">
      <c r="A749" s="11"/>
      <c r="B749" s="39"/>
      <c r="C749" s="39"/>
      <c r="D749" s="39"/>
      <c r="E749" s="11"/>
      <c r="F749" s="11"/>
      <c r="G749" s="39"/>
      <c r="H749" s="40"/>
      <c r="I749" s="40"/>
    </row>
    <row r="750" spans="1:9" x14ac:dyDescent="0.25">
      <c r="A750" s="11"/>
      <c r="B750" s="39"/>
      <c r="C750" s="39"/>
      <c r="D750" s="39"/>
      <c r="E750" s="11"/>
      <c r="F750" s="11"/>
      <c r="G750" s="39"/>
      <c r="H750" s="40"/>
      <c r="I750" s="40"/>
    </row>
    <row r="751" spans="1:9" x14ac:dyDescent="0.25">
      <c r="A751" s="11"/>
      <c r="B751" s="39"/>
      <c r="C751" s="39"/>
      <c r="D751" s="39"/>
      <c r="E751" s="11"/>
      <c r="F751" s="11"/>
      <c r="G751" s="39"/>
      <c r="H751" s="40"/>
      <c r="I751" s="40"/>
    </row>
    <row r="752" spans="1:9" x14ac:dyDescent="0.25">
      <c r="A752" s="11"/>
      <c r="B752" s="39"/>
      <c r="C752" s="39"/>
      <c r="D752" s="39"/>
      <c r="E752" s="11"/>
      <c r="F752" s="11"/>
      <c r="G752" s="39"/>
      <c r="H752" s="40"/>
      <c r="I752" s="40"/>
    </row>
    <row r="753" spans="1:9" x14ac:dyDescent="0.25">
      <c r="A753" s="11"/>
      <c r="B753" s="39"/>
      <c r="C753" s="39"/>
      <c r="D753" s="39"/>
      <c r="E753" s="11"/>
      <c r="F753" s="11"/>
      <c r="G753" s="39"/>
      <c r="H753" s="40"/>
      <c r="I753" s="40"/>
    </row>
    <row r="754" spans="1:9" x14ac:dyDescent="0.25">
      <c r="A754" s="11"/>
      <c r="B754" s="39"/>
      <c r="C754" s="39"/>
      <c r="D754" s="39"/>
      <c r="E754" s="11"/>
      <c r="F754" s="11"/>
      <c r="G754" s="39"/>
      <c r="H754" s="40"/>
      <c r="I754" s="40"/>
    </row>
    <row r="755" spans="1:9" x14ac:dyDescent="0.25">
      <c r="A755" s="11"/>
      <c r="B755" s="39"/>
      <c r="C755" s="39"/>
      <c r="D755" s="39"/>
      <c r="E755" s="11"/>
      <c r="F755" s="11"/>
      <c r="G755" s="39"/>
      <c r="H755" s="40"/>
      <c r="I755" s="40"/>
    </row>
    <row r="756" spans="1:9" x14ac:dyDescent="0.25">
      <c r="A756" s="11"/>
      <c r="B756" s="39"/>
      <c r="C756" s="39"/>
      <c r="D756" s="39"/>
      <c r="E756" s="11"/>
      <c r="F756" s="11"/>
      <c r="G756" s="39"/>
      <c r="H756" s="40"/>
      <c r="I756" s="40"/>
    </row>
    <row r="757" spans="1:9" x14ac:dyDescent="0.25">
      <c r="A757" s="11"/>
      <c r="B757" s="39"/>
      <c r="C757" s="39"/>
      <c r="D757" s="39"/>
      <c r="E757" s="11"/>
      <c r="F757" s="11"/>
      <c r="G757" s="39"/>
      <c r="H757" s="40"/>
      <c r="I757" s="40"/>
    </row>
    <row r="758" spans="1:9" x14ac:dyDescent="0.25">
      <c r="A758" s="11"/>
      <c r="B758" s="39"/>
      <c r="C758" s="39"/>
      <c r="D758" s="39"/>
      <c r="E758" s="11"/>
      <c r="F758" s="11"/>
      <c r="G758" s="39"/>
      <c r="H758" s="40"/>
      <c r="I758" s="40"/>
    </row>
    <row r="759" spans="1:9" x14ac:dyDescent="0.25">
      <c r="A759" s="11"/>
      <c r="B759" s="39"/>
      <c r="C759" s="39"/>
      <c r="D759" s="39"/>
      <c r="E759" s="11"/>
      <c r="F759" s="11"/>
      <c r="G759" s="39"/>
      <c r="H759" s="40"/>
      <c r="I759" s="40"/>
    </row>
    <row r="760" spans="1:9" x14ac:dyDescent="0.25">
      <c r="A760" s="11"/>
      <c r="B760" s="39"/>
      <c r="C760" s="39"/>
      <c r="D760" s="39"/>
      <c r="E760" s="11"/>
      <c r="F760" s="11"/>
      <c r="G760" s="39"/>
      <c r="H760" s="40"/>
      <c r="I760" s="40"/>
    </row>
    <row r="761" spans="1:9" x14ac:dyDescent="0.25">
      <c r="A761" s="11"/>
      <c r="B761" s="39"/>
      <c r="C761" s="39"/>
      <c r="D761" s="39"/>
      <c r="E761" s="11"/>
      <c r="F761" s="11"/>
      <c r="G761" s="39"/>
      <c r="H761" s="40"/>
      <c r="I761" s="40"/>
    </row>
    <row r="762" spans="1:9" x14ac:dyDescent="0.25">
      <c r="A762" s="11"/>
      <c r="B762" s="39"/>
      <c r="C762" s="39"/>
      <c r="D762" s="39"/>
      <c r="E762" s="11"/>
      <c r="F762" s="11"/>
      <c r="G762" s="39"/>
      <c r="H762" s="40"/>
      <c r="I762" s="40"/>
    </row>
    <row r="763" spans="1:9" x14ac:dyDescent="0.25">
      <c r="A763" s="11"/>
      <c r="B763" s="39"/>
      <c r="C763" s="39"/>
      <c r="D763" s="39"/>
      <c r="E763" s="11"/>
      <c r="F763" s="11"/>
      <c r="G763" s="39"/>
      <c r="H763" s="40"/>
      <c r="I763" s="40"/>
    </row>
    <row r="764" spans="1:9" x14ac:dyDescent="0.25">
      <c r="A764" s="11"/>
      <c r="B764" s="39"/>
      <c r="C764" s="39"/>
      <c r="D764" s="39"/>
      <c r="E764" s="11"/>
      <c r="F764" s="11"/>
      <c r="G764" s="39"/>
      <c r="H764" s="40"/>
      <c r="I764" s="40"/>
    </row>
    <row r="765" spans="1:9" x14ac:dyDescent="0.25">
      <c r="A765" s="11"/>
      <c r="B765" s="39"/>
      <c r="C765" s="39"/>
      <c r="D765" s="39"/>
      <c r="E765" s="11"/>
      <c r="F765" s="11"/>
      <c r="G765" s="39"/>
      <c r="H765" s="40"/>
      <c r="I765" s="40"/>
    </row>
    <row r="766" spans="1:9" x14ac:dyDescent="0.25">
      <c r="A766" s="11"/>
      <c r="B766" s="39"/>
      <c r="C766" s="39"/>
      <c r="D766" s="39"/>
      <c r="E766" s="11"/>
      <c r="F766" s="11"/>
      <c r="G766" s="39"/>
      <c r="H766" s="40"/>
      <c r="I766" s="40"/>
    </row>
    <row r="767" spans="1:9" ht="14.25" customHeight="1" x14ac:dyDescent="0.25">
      <c r="A767" s="11"/>
      <c r="B767" s="39"/>
      <c r="C767" s="39"/>
      <c r="D767" s="39"/>
      <c r="E767" s="11"/>
      <c r="F767" s="11"/>
      <c r="G767" s="39"/>
      <c r="H767" s="40"/>
      <c r="I767" s="40"/>
    </row>
    <row r="768" spans="1:9" x14ac:dyDescent="0.25">
      <c r="A768" s="11"/>
      <c r="B768" s="39"/>
      <c r="C768" s="39"/>
      <c r="D768" s="39"/>
      <c r="E768" s="11"/>
      <c r="F768" s="11"/>
      <c r="G768" s="39"/>
      <c r="H768" s="40"/>
      <c r="I768" s="40"/>
    </row>
    <row r="769" spans="1:9" x14ac:dyDescent="0.25">
      <c r="A769" s="11"/>
      <c r="B769" s="39"/>
      <c r="C769" s="39"/>
      <c r="D769" s="39"/>
      <c r="E769" s="11"/>
      <c r="F769" s="11"/>
      <c r="G769" s="39"/>
      <c r="H769" s="40"/>
      <c r="I769" s="40"/>
    </row>
    <row r="770" spans="1:9" x14ac:dyDescent="0.25">
      <c r="A770" s="11"/>
      <c r="B770" s="39"/>
      <c r="C770" s="39"/>
      <c r="D770" s="39"/>
      <c r="E770" s="11"/>
      <c r="F770" s="11"/>
      <c r="G770" s="39"/>
      <c r="H770" s="40"/>
      <c r="I770" s="40"/>
    </row>
    <row r="771" spans="1:9" x14ac:dyDescent="0.25">
      <c r="A771" s="11"/>
      <c r="B771" s="39"/>
      <c r="C771" s="39"/>
      <c r="D771" s="39"/>
      <c r="E771" s="11"/>
      <c r="F771" s="11"/>
      <c r="G771" s="39"/>
      <c r="H771" s="40"/>
      <c r="I771" s="40"/>
    </row>
    <row r="772" spans="1:9" x14ac:dyDescent="0.25">
      <c r="A772" s="11"/>
      <c r="B772" s="39"/>
      <c r="C772" s="39"/>
      <c r="D772" s="39"/>
      <c r="E772" s="11"/>
      <c r="F772" s="11"/>
      <c r="G772" s="39"/>
      <c r="H772" s="40"/>
      <c r="I772" s="40"/>
    </row>
    <row r="773" spans="1:9" x14ac:dyDescent="0.25">
      <c r="A773" s="11"/>
      <c r="B773" s="39"/>
      <c r="C773" s="39"/>
      <c r="D773" s="39"/>
      <c r="E773" s="11"/>
      <c r="F773" s="11"/>
      <c r="G773" s="39"/>
      <c r="H773" s="40"/>
      <c r="I773" s="40"/>
    </row>
    <row r="774" spans="1:9" x14ac:dyDescent="0.25">
      <c r="A774" s="11"/>
      <c r="B774" s="39"/>
      <c r="C774" s="39"/>
      <c r="D774" s="39"/>
      <c r="E774" s="15"/>
      <c r="F774" s="15"/>
      <c r="G774" s="39"/>
      <c r="H774" s="40"/>
      <c r="I774" s="40"/>
    </row>
    <row r="775" spans="1:9" x14ac:dyDescent="0.25">
      <c r="A775" s="11"/>
      <c r="B775" s="11"/>
      <c r="C775" s="11"/>
      <c r="D775" s="11"/>
      <c r="E775" s="11"/>
      <c r="F775" s="11"/>
      <c r="G775" s="11"/>
      <c r="H775" s="40"/>
      <c r="I775" s="40"/>
    </row>
    <row r="776" spans="1:9" x14ac:dyDescent="0.25">
      <c r="A776" s="11"/>
      <c r="B776" s="11"/>
      <c r="C776" s="11"/>
      <c r="D776" s="11"/>
      <c r="E776" s="11"/>
      <c r="F776" s="11"/>
      <c r="G776" s="11"/>
      <c r="H776" s="40"/>
      <c r="I776" s="40"/>
    </row>
    <row r="777" spans="1:9" x14ac:dyDescent="0.25">
      <c r="A777" s="11"/>
      <c r="B777" s="11"/>
      <c r="C777" s="11"/>
      <c r="D777" s="11"/>
      <c r="E777" s="11"/>
      <c r="F777" s="11"/>
      <c r="G777" s="11"/>
      <c r="H777" s="40"/>
      <c r="I777" s="40"/>
    </row>
    <row r="778" spans="1:9" x14ac:dyDescent="0.25">
      <c r="A778" s="11"/>
      <c r="B778" s="11"/>
      <c r="C778" s="11"/>
      <c r="D778" s="11"/>
      <c r="E778" s="11"/>
      <c r="F778" s="11"/>
      <c r="G778" s="11"/>
      <c r="H778" s="40"/>
      <c r="I778" s="40"/>
    </row>
    <row r="779" spans="1:9" x14ac:dyDescent="0.25">
      <c r="A779" s="11"/>
      <c r="B779" s="11"/>
      <c r="C779" s="11"/>
      <c r="D779" s="11"/>
      <c r="E779" s="11"/>
      <c r="F779" s="11"/>
      <c r="G779" s="11"/>
      <c r="H779" s="40"/>
      <c r="I779" s="40"/>
    </row>
    <row r="780" spans="1:9" x14ac:dyDescent="0.25">
      <c r="A780" s="11"/>
      <c r="B780" s="11"/>
      <c r="C780" s="11"/>
      <c r="D780" s="11"/>
      <c r="E780" s="11"/>
      <c r="F780" s="11"/>
      <c r="G780" s="11"/>
      <c r="H780" s="40"/>
      <c r="I780" s="40"/>
    </row>
    <row r="781" spans="1:9" x14ac:dyDescent="0.25">
      <c r="A781" s="11"/>
      <c r="B781" s="11"/>
      <c r="C781" s="11"/>
      <c r="D781" s="11"/>
      <c r="E781" s="11"/>
      <c r="F781" s="11"/>
      <c r="G781" s="11"/>
      <c r="H781" s="40"/>
      <c r="I781" s="40"/>
    </row>
    <row r="782" spans="1:9" x14ac:dyDescent="0.25">
      <c r="A782" s="11"/>
      <c r="B782" s="11"/>
      <c r="C782" s="11"/>
      <c r="D782" s="11"/>
      <c r="E782" s="11"/>
      <c r="F782" s="11"/>
      <c r="G782" s="11"/>
      <c r="H782" s="40"/>
      <c r="I782" s="40"/>
    </row>
    <row r="783" spans="1:9" x14ac:dyDescent="0.25">
      <c r="A783" s="11"/>
      <c r="B783" s="11"/>
      <c r="C783" s="11"/>
      <c r="D783" s="11"/>
      <c r="E783" s="11"/>
      <c r="F783" s="11"/>
      <c r="G783" s="11"/>
      <c r="H783" s="40"/>
      <c r="I783" s="40"/>
    </row>
    <row r="784" spans="1:9" x14ac:dyDescent="0.25">
      <c r="A784" s="11"/>
      <c r="B784" s="11"/>
      <c r="C784" s="11"/>
      <c r="D784" s="11"/>
      <c r="E784" s="11"/>
      <c r="F784" s="11"/>
      <c r="G784" s="11"/>
      <c r="H784" s="40"/>
      <c r="I784" s="40"/>
    </row>
    <row r="785" spans="1:9" x14ac:dyDescent="0.25">
      <c r="A785" s="11"/>
      <c r="B785" s="11"/>
      <c r="C785" s="11"/>
      <c r="D785" s="11"/>
      <c r="E785" s="11"/>
      <c r="F785" s="11"/>
      <c r="G785" s="11"/>
      <c r="H785" s="40"/>
      <c r="I785" s="40"/>
    </row>
    <row r="786" spans="1:9" x14ac:dyDescent="0.25">
      <c r="A786" s="11"/>
      <c r="B786" s="11"/>
      <c r="C786" s="11"/>
      <c r="D786" s="11"/>
      <c r="E786" s="11"/>
      <c r="F786" s="11"/>
      <c r="G786" s="11"/>
      <c r="H786" s="40"/>
      <c r="I786" s="40"/>
    </row>
    <row r="787" spans="1:9" x14ac:dyDescent="0.25">
      <c r="A787" s="11"/>
      <c r="B787" s="11"/>
      <c r="C787" s="11"/>
      <c r="D787" s="11"/>
      <c r="E787" s="11"/>
      <c r="F787" s="11"/>
      <c r="G787" s="11"/>
      <c r="H787" s="40"/>
      <c r="I787" s="40"/>
    </row>
    <row r="788" spans="1:9" x14ac:dyDescent="0.25">
      <c r="A788" s="11"/>
      <c r="B788" s="11"/>
      <c r="C788" s="11"/>
      <c r="D788" s="11"/>
      <c r="E788" s="11"/>
      <c r="F788" s="11"/>
      <c r="G788" s="11"/>
      <c r="H788" s="40"/>
      <c r="I788" s="40"/>
    </row>
    <row r="789" spans="1:9" x14ac:dyDescent="0.25">
      <c r="A789" s="11"/>
      <c r="B789" s="11"/>
      <c r="C789" s="11"/>
      <c r="D789" s="11"/>
      <c r="E789" s="11"/>
      <c r="F789" s="11"/>
      <c r="G789" s="11"/>
      <c r="H789" s="40"/>
      <c r="I789" s="40"/>
    </row>
    <row r="790" spans="1:9" x14ac:dyDescent="0.25">
      <c r="A790" s="11"/>
      <c r="B790" s="11"/>
      <c r="C790" s="11"/>
      <c r="D790" s="11"/>
      <c r="E790" s="11"/>
      <c r="F790" s="11"/>
      <c r="G790" s="11"/>
      <c r="H790" s="40"/>
      <c r="I790" s="40"/>
    </row>
    <row r="791" spans="1:9" x14ac:dyDescent="0.25">
      <c r="A791" s="11"/>
      <c r="B791" s="11"/>
      <c r="C791" s="11"/>
      <c r="D791" s="11"/>
      <c r="E791" s="11"/>
      <c r="F791" s="11"/>
      <c r="G791" s="11"/>
      <c r="H791" s="40"/>
      <c r="I791" s="40"/>
    </row>
    <row r="792" spans="1:9" x14ac:dyDescent="0.25">
      <c r="A792" s="11"/>
      <c r="B792" s="11"/>
      <c r="C792" s="11"/>
      <c r="D792" s="11"/>
      <c r="E792" s="11"/>
      <c r="F792" s="11"/>
      <c r="G792" s="11"/>
      <c r="H792" s="40"/>
      <c r="I792" s="40"/>
    </row>
    <row r="793" spans="1:9" x14ac:dyDescent="0.25">
      <c r="A793" s="11"/>
      <c r="B793" s="11"/>
      <c r="C793" s="11"/>
      <c r="D793" s="11"/>
      <c r="E793" s="11"/>
      <c r="F793" s="11"/>
      <c r="G793" s="11"/>
      <c r="H793" s="40"/>
      <c r="I793" s="40"/>
    </row>
    <row r="794" spans="1:9" x14ac:dyDescent="0.25">
      <c r="A794" s="11"/>
      <c r="B794" s="11"/>
      <c r="C794" s="11"/>
      <c r="D794" s="11"/>
      <c r="E794" s="11"/>
      <c r="F794" s="11"/>
      <c r="G794" s="11"/>
      <c r="H794" s="40"/>
      <c r="I794" s="40"/>
    </row>
    <row r="795" spans="1:9" x14ac:dyDescent="0.25">
      <c r="A795" s="11"/>
      <c r="B795" s="11"/>
      <c r="C795" s="11"/>
      <c r="D795" s="11"/>
      <c r="E795" s="11"/>
      <c r="F795" s="11"/>
      <c r="G795" s="11"/>
      <c r="H795" s="40"/>
      <c r="I795" s="40"/>
    </row>
    <row r="796" spans="1:9" x14ac:dyDescent="0.25">
      <c r="A796" s="11"/>
      <c r="B796" s="11"/>
      <c r="C796" s="11"/>
      <c r="D796" s="11"/>
      <c r="E796" s="11"/>
      <c r="F796" s="11"/>
      <c r="G796" s="11"/>
      <c r="H796" s="40"/>
      <c r="I796" s="40"/>
    </row>
    <row r="797" spans="1:9" x14ac:dyDescent="0.25">
      <c r="A797" s="11"/>
      <c r="B797" s="11"/>
      <c r="C797" s="11"/>
      <c r="D797" s="11"/>
      <c r="E797" s="11"/>
      <c r="F797" s="11"/>
      <c r="G797" s="11"/>
      <c r="H797" s="40"/>
      <c r="I797" s="40"/>
    </row>
    <row r="798" spans="1:9" x14ac:dyDescent="0.25">
      <c r="A798" s="11"/>
      <c r="B798" s="11"/>
      <c r="C798" s="11"/>
      <c r="D798" s="11"/>
      <c r="E798" s="11"/>
      <c r="F798" s="11"/>
      <c r="G798" s="11"/>
      <c r="H798" s="40"/>
      <c r="I798" s="40"/>
    </row>
    <row r="799" spans="1:9" x14ac:dyDescent="0.25">
      <c r="A799" s="11"/>
      <c r="B799" s="11"/>
      <c r="C799" s="11"/>
      <c r="D799" s="11"/>
      <c r="E799" s="11"/>
      <c r="F799" s="11"/>
      <c r="G799" s="11"/>
      <c r="H799" s="40"/>
      <c r="I799" s="40"/>
    </row>
    <row r="800" spans="1:9" x14ac:dyDescent="0.25">
      <c r="A800" s="11"/>
      <c r="B800" s="11"/>
      <c r="C800" s="11"/>
      <c r="D800" s="11"/>
      <c r="E800" s="11"/>
      <c r="F800" s="11"/>
      <c r="G800" s="11"/>
      <c r="H800" s="40"/>
      <c r="I800" s="40"/>
    </row>
    <row r="801" spans="1:9" x14ac:dyDescent="0.25">
      <c r="A801" s="11"/>
      <c r="B801" s="11"/>
      <c r="C801" s="11"/>
      <c r="D801" s="11"/>
      <c r="E801" s="11"/>
      <c r="F801" s="11"/>
      <c r="G801" s="11"/>
      <c r="H801" s="40"/>
      <c r="I801" s="40"/>
    </row>
    <row r="802" spans="1:9" x14ac:dyDescent="0.25">
      <c r="A802" s="11"/>
      <c r="B802" s="11"/>
      <c r="C802" s="11"/>
      <c r="D802" s="11"/>
      <c r="E802" s="11"/>
      <c r="F802" s="11"/>
      <c r="G802" s="11"/>
      <c r="H802" s="40"/>
      <c r="I802" s="40"/>
    </row>
    <row r="803" spans="1:9" x14ac:dyDescent="0.25">
      <c r="A803" s="11"/>
      <c r="B803" s="11"/>
      <c r="C803" s="11"/>
      <c r="D803" s="11"/>
      <c r="E803" s="11"/>
      <c r="F803" s="11"/>
      <c r="G803" s="11"/>
      <c r="H803" s="40"/>
      <c r="I803" s="40"/>
    </row>
    <row r="804" spans="1:9" x14ac:dyDescent="0.25">
      <c r="A804" s="11"/>
      <c r="B804" s="11"/>
      <c r="C804" s="11"/>
      <c r="D804" s="11"/>
      <c r="E804" s="11"/>
      <c r="F804" s="11"/>
      <c r="G804" s="11"/>
      <c r="H804" s="40"/>
      <c r="I804" s="40"/>
    </row>
    <row r="805" spans="1:9" x14ac:dyDescent="0.25">
      <c r="A805" s="11"/>
      <c r="B805" s="11"/>
      <c r="C805" s="11"/>
      <c r="D805" s="11"/>
      <c r="E805" s="11"/>
      <c r="F805" s="11"/>
      <c r="G805" s="11"/>
      <c r="H805" s="40"/>
      <c r="I805" s="40"/>
    </row>
    <row r="806" spans="1:9" x14ac:dyDescent="0.25">
      <c r="A806" s="11"/>
      <c r="B806" s="11"/>
      <c r="C806" s="11"/>
      <c r="D806" s="11"/>
      <c r="E806" s="11"/>
      <c r="F806" s="11"/>
      <c r="G806" s="11"/>
      <c r="H806" s="40"/>
      <c r="I806" s="40"/>
    </row>
    <row r="807" spans="1:9" x14ac:dyDescent="0.25">
      <c r="A807" s="11"/>
      <c r="B807" s="11"/>
      <c r="C807" s="11"/>
      <c r="D807" s="11"/>
      <c r="E807" s="11"/>
      <c r="F807" s="11"/>
      <c r="G807" s="11"/>
      <c r="H807" s="40"/>
      <c r="I807" s="40"/>
    </row>
    <row r="808" spans="1:9" x14ac:dyDescent="0.25">
      <c r="A808" s="11"/>
      <c r="B808" s="11"/>
      <c r="C808" s="11"/>
      <c r="D808" s="11"/>
      <c r="E808" s="11"/>
      <c r="F808" s="11"/>
      <c r="G808" s="11"/>
      <c r="H808" s="40"/>
      <c r="I808" s="40"/>
    </row>
    <row r="809" spans="1:9" x14ac:dyDescent="0.25">
      <c r="A809" s="11"/>
      <c r="B809" s="11"/>
      <c r="C809" s="11"/>
      <c r="D809" s="11"/>
      <c r="E809" s="11"/>
      <c r="F809" s="11"/>
      <c r="G809" s="11"/>
      <c r="H809" s="40"/>
      <c r="I809" s="40"/>
    </row>
    <row r="810" spans="1:9" x14ac:dyDescent="0.25">
      <c r="B810" s="11"/>
      <c r="H810" s="41"/>
      <c r="I810" s="41"/>
    </row>
    <row r="811" spans="1:9" ht="14.25" customHeight="1" x14ac:dyDescent="0.25">
      <c r="B811" s="11"/>
      <c r="H811" s="41"/>
      <c r="I811" s="41"/>
    </row>
    <row r="812" spans="1:9" x14ac:dyDescent="0.25">
      <c r="B812" s="11"/>
      <c r="H812" s="41"/>
      <c r="I812" s="41"/>
    </row>
    <row r="813" spans="1:9" x14ac:dyDescent="0.25">
      <c r="B813" s="11"/>
      <c r="H813" s="41"/>
      <c r="I813" s="41"/>
    </row>
    <row r="814" spans="1:9" ht="14.25" customHeight="1" x14ac:dyDescent="0.25">
      <c r="B814" s="11"/>
      <c r="H814" s="41"/>
      <c r="I814" s="41"/>
    </row>
    <row r="815" spans="1:9" x14ac:dyDescent="0.25">
      <c r="B815" s="11"/>
      <c r="H815" s="41"/>
      <c r="I815" s="41"/>
    </row>
    <row r="816" spans="1:9" ht="14.25" customHeight="1" x14ac:dyDescent="0.25">
      <c r="B816" s="11"/>
      <c r="H816" s="41"/>
      <c r="I816" s="41"/>
    </row>
    <row r="817" spans="1:9" x14ac:dyDescent="0.25">
      <c r="B817" s="11"/>
      <c r="H817" s="41"/>
      <c r="I817" s="41"/>
    </row>
    <row r="818" spans="1:9" ht="14.25" customHeight="1" x14ac:dyDescent="0.25">
      <c r="B818" s="11"/>
      <c r="H818" s="41"/>
      <c r="I818" s="41"/>
    </row>
    <row r="819" spans="1:9" x14ac:dyDescent="0.25">
      <c r="B819" s="11"/>
      <c r="H819" s="41"/>
      <c r="I819" s="41"/>
    </row>
    <row r="820" spans="1:9" x14ac:dyDescent="0.25">
      <c r="B820" s="11"/>
      <c r="H820" s="41"/>
      <c r="I820" s="41"/>
    </row>
    <row r="821" spans="1:9" x14ac:dyDescent="0.25">
      <c r="B821" s="11"/>
      <c r="H821" s="41"/>
      <c r="I821" s="41"/>
    </row>
    <row r="822" spans="1:9" ht="14.25" customHeight="1" x14ac:dyDescent="0.25">
      <c r="A822" s="11"/>
      <c r="B822" s="39"/>
      <c r="C822" s="11"/>
      <c r="D822" s="11"/>
      <c r="E822" s="11"/>
      <c r="F822" s="11"/>
      <c r="G822" s="11"/>
      <c r="H822" s="40"/>
      <c r="I822" s="40"/>
    </row>
    <row r="823" spans="1:9" x14ac:dyDescent="0.25">
      <c r="A823" s="11"/>
      <c r="B823" s="39"/>
      <c r="C823" s="11"/>
      <c r="D823" s="11"/>
      <c r="E823" s="11"/>
      <c r="F823" s="11"/>
      <c r="G823" s="11"/>
      <c r="H823" s="40"/>
      <c r="I823" s="40"/>
    </row>
    <row r="824" spans="1:9" ht="14.25" customHeight="1" x14ac:dyDescent="0.25">
      <c r="A824" s="11"/>
      <c r="B824" s="39"/>
      <c r="C824" s="11"/>
      <c r="D824" s="11"/>
      <c r="E824" s="11"/>
      <c r="F824" s="11"/>
      <c r="G824" s="11"/>
      <c r="H824" s="40"/>
      <c r="I824" s="40"/>
    </row>
    <row r="825" spans="1:9" x14ac:dyDescent="0.25">
      <c r="A825" s="11"/>
      <c r="B825" s="39"/>
      <c r="C825" s="11"/>
      <c r="D825" s="11"/>
      <c r="E825" s="11"/>
      <c r="F825" s="11"/>
      <c r="G825" s="11"/>
      <c r="H825" s="40"/>
      <c r="I825" s="40"/>
    </row>
    <row r="826" spans="1:9" ht="14.25" customHeight="1" x14ac:dyDescent="0.25">
      <c r="A826" s="11"/>
      <c r="B826" s="11"/>
      <c r="C826" s="11"/>
      <c r="D826" s="11"/>
      <c r="E826" s="11"/>
      <c r="F826" s="11"/>
      <c r="G826" s="11"/>
      <c r="H826" s="40"/>
      <c r="I826" s="40"/>
    </row>
    <row r="827" spans="1:9" x14ac:dyDescent="0.25">
      <c r="A827" s="11"/>
      <c r="B827" s="11"/>
      <c r="C827" s="11"/>
      <c r="D827" s="11"/>
      <c r="E827" s="11"/>
      <c r="F827" s="11"/>
      <c r="G827" s="11"/>
      <c r="H827" s="40"/>
      <c r="I827" s="40"/>
    </row>
    <row r="828" spans="1:9" x14ac:dyDescent="0.25">
      <c r="A828" s="11"/>
      <c r="B828" s="11"/>
      <c r="C828" s="11"/>
      <c r="D828" s="11"/>
      <c r="E828" s="11"/>
      <c r="F828" s="11"/>
      <c r="G828" s="11"/>
      <c r="H828" s="40"/>
      <c r="I828" s="40"/>
    </row>
    <row r="829" spans="1:9" x14ac:dyDescent="0.25">
      <c r="A829" s="11"/>
      <c r="B829" s="11"/>
      <c r="C829" s="11"/>
      <c r="D829" s="11"/>
      <c r="E829" s="11"/>
      <c r="F829" s="11"/>
      <c r="G829" s="11"/>
      <c r="H829" s="40"/>
      <c r="I829" s="40"/>
    </row>
    <row r="830" spans="1:9" x14ac:dyDescent="0.25">
      <c r="A830" s="11"/>
      <c r="B830" s="11"/>
      <c r="C830" s="11"/>
      <c r="D830" s="11"/>
      <c r="E830" s="11"/>
      <c r="F830" s="11"/>
      <c r="G830" s="11"/>
      <c r="H830" s="40"/>
      <c r="I830" s="40"/>
    </row>
    <row r="831" spans="1:9" x14ac:dyDescent="0.25">
      <c r="A831" s="11"/>
      <c r="B831" s="11"/>
      <c r="C831" s="11"/>
      <c r="D831" s="11"/>
      <c r="E831" s="11"/>
      <c r="F831" s="11"/>
      <c r="G831" s="11"/>
      <c r="H831" s="40"/>
      <c r="I831" s="40"/>
    </row>
    <row r="832" spans="1:9" x14ac:dyDescent="0.25">
      <c r="A832" s="11"/>
      <c r="B832" s="11"/>
      <c r="C832" s="11"/>
      <c r="D832" s="11"/>
      <c r="E832" s="11"/>
      <c r="F832" s="11"/>
      <c r="G832" s="11"/>
      <c r="H832" s="40"/>
      <c r="I832" s="40"/>
    </row>
    <row r="833" spans="1:9" x14ac:dyDescent="0.25">
      <c r="A833" s="11"/>
      <c r="B833" s="11"/>
      <c r="C833" s="11"/>
      <c r="D833" s="11"/>
      <c r="E833" s="11"/>
      <c r="F833" s="11"/>
      <c r="G833" s="11"/>
      <c r="H833" s="40"/>
      <c r="I833" s="40"/>
    </row>
    <row r="834" spans="1:9" x14ac:dyDescent="0.25">
      <c r="A834" s="11"/>
      <c r="B834" s="11"/>
      <c r="C834" s="11"/>
      <c r="D834" s="11"/>
      <c r="E834" s="11"/>
      <c r="F834" s="11"/>
      <c r="G834" s="11"/>
      <c r="H834" s="40"/>
      <c r="I834" s="40"/>
    </row>
    <row r="835" spans="1:9" x14ac:dyDescent="0.25">
      <c r="A835" s="11"/>
      <c r="B835" s="11"/>
      <c r="C835" s="11"/>
      <c r="D835" s="11"/>
      <c r="E835" s="11"/>
      <c r="F835" s="11"/>
      <c r="G835" s="11"/>
      <c r="H835" s="40"/>
      <c r="I835" s="40"/>
    </row>
    <row r="836" spans="1:9" x14ac:dyDescent="0.25">
      <c r="A836" s="11"/>
      <c r="B836" s="11"/>
      <c r="C836" s="11"/>
      <c r="D836" s="11"/>
      <c r="E836" s="11"/>
      <c r="F836" s="11"/>
      <c r="G836" s="11"/>
      <c r="H836" s="40"/>
      <c r="I836" s="40"/>
    </row>
    <row r="837" spans="1:9" x14ac:dyDescent="0.25">
      <c r="A837" s="11"/>
      <c r="B837" s="11"/>
      <c r="C837" s="11"/>
      <c r="D837" s="11"/>
      <c r="E837" s="11"/>
      <c r="F837" s="11"/>
      <c r="G837" s="11"/>
      <c r="H837" s="40"/>
      <c r="I837" s="40"/>
    </row>
    <row r="838" spans="1:9" x14ac:dyDescent="0.25">
      <c r="A838" s="11"/>
      <c r="B838" s="11"/>
      <c r="C838" s="11"/>
      <c r="D838" s="11"/>
      <c r="E838" s="11"/>
      <c r="F838" s="11"/>
      <c r="G838" s="11"/>
      <c r="H838" s="40"/>
      <c r="I838" s="40"/>
    </row>
    <row r="839" spans="1:9" x14ac:dyDescent="0.25">
      <c r="A839" s="11"/>
      <c r="B839" s="11"/>
      <c r="C839" s="11"/>
      <c r="D839" s="11"/>
      <c r="E839" s="11"/>
      <c r="F839" s="11"/>
      <c r="G839" s="11"/>
      <c r="H839" s="40"/>
      <c r="I839" s="40"/>
    </row>
    <row r="840" spans="1:9" x14ac:dyDescent="0.25">
      <c r="A840" s="11"/>
      <c r="B840" s="11"/>
      <c r="C840" s="11"/>
      <c r="D840" s="11"/>
      <c r="E840" s="11"/>
      <c r="F840" s="11"/>
      <c r="G840" s="11"/>
      <c r="H840" s="40"/>
      <c r="I840" s="40"/>
    </row>
    <row r="841" spans="1:9" x14ac:dyDescent="0.25">
      <c r="A841" s="11"/>
      <c r="B841" s="11"/>
      <c r="C841" s="11"/>
      <c r="D841" s="11"/>
      <c r="E841" s="11"/>
      <c r="F841" s="11"/>
      <c r="G841" s="11"/>
      <c r="H841" s="40"/>
      <c r="I841" s="40"/>
    </row>
    <row r="842" spans="1:9" ht="14.25" customHeight="1" x14ac:dyDescent="0.25">
      <c r="A842" s="11"/>
      <c r="B842" s="11"/>
      <c r="C842" s="11"/>
      <c r="D842" s="11"/>
      <c r="E842" s="11"/>
      <c r="F842" s="11"/>
      <c r="G842" s="11"/>
      <c r="H842" s="40"/>
      <c r="I842" s="40"/>
    </row>
    <row r="843" spans="1:9" x14ac:dyDescent="0.25">
      <c r="A843" s="11"/>
      <c r="B843" s="11"/>
      <c r="C843" s="11"/>
      <c r="D843" s="11"/>
      <c r="E843" s="11"/>
      <c r="F843" s="11"/>
      <c r="G843" s="11"/>
      <c r="H843" s="40"/>
      <c r="I843" s="40"/>
    </row>
    <row r="844" spans="1:9" ht="14.25" customHeight="1" x14ac:dyDescent="0.25">
      <c r="A844" s="11"/>
      <c r="B844" s="11"/>
      <c r="C844" s="11"/>
      <c r="D844" s="11"/>
      <c r="E844" s="11"/>
      <c r="F844" s="11"/>
      <c r="G844" s="11"/>
      <c r="H844" s="40"/>
      <c r="I844" s="40"/>
    </row>
    <row r="845" spans="1:9" x14ac:dyDescent="0.25">
      <c r="A845" s="11"/>
      <c r="B845" s="11"/>
      <c r="C845" s="11"/>
      <c r="D845" s="11"/>
      <c r="E845" s="11"/>
      <c r="F845" s="11"/>
      <c r="G845" s="11"/>
      <c r="H845" s="40"/>
      <c r="I845" s="40"/>
    </row>
    <row r="846" spans="1:9" ht="14.25" customHeight="1" x14ac:dyDescent="0.25">
      <c r="A846" s="11"/>
      <c r="B846" s="11"/>
      <c r="C846" s="11"/>
      <c r="D846" s="11"/>
      <c r="E846" s="11"/>
      <c r="F846" s="11"/>
      <c r="G846" s="11"/>
      <c r="H846" s="40"/>
      <c r="I846" s="40"/>
    </row>
    <row r="847" spans="1:9" x14ac:dyDescent="0.25">
      <c r="A847" s="11"/>
      <c r="B847" s="11"/>
      <c r="C847" s="11"/>
      <c r="D847" s="11"/>
      <c r="E847" s="11"/>
      <c r="F847" s="11"/>
      <c r="G847" s="11"/>
      <c r="H847" s="40"/>
      <c r="I847" s="40"/>
    </row>
    <row r="848" spans="1:9" ht="14.25" customHeight="1" x14ac:dyDescent="0.25">
      <c r="A848" s="11"/>
      <c r="B848" s="11"/>
      <c r="C848" s="11"/>
      <c r="D848" s="11"/>
      <c r="E848" s="11"/>
      <c r="F848" s="11"/>
      <c r="G848" s="11"/>
      <c r="H848" s="40"/>
      <c r="I848" s="40"/>
    </row>
    <row r="849" spans="1:9" x14ac:dyDescent="0.25">
      <c r="A849" s="11"/>
      <c r="B849" s="11"/>
      <c r="C849" s="11"/>
      <c r="D849" s="11"/>
      <c r="E849" s="11"/>
      <c r="F849" s="11"/>
      <c r="G849" s="11"/>
      <c r="H849" s="40"/>
      <c r="I849" s="40"/>
    </row>
    <row r="850" spans="1:9" x14ac:dyDescent="0.25">
      <c r="A850" s="11"/>
      <c r="B850" s="11"/>
      <c r="C850" s="11"/>
      <c r="D850" s="11"/>
      <c r="E850" s="11"/>
      <c r="F850" s="11"/>
      <c r="G850" s="11"/>
      <c r="H850" s="40"/>
      <c r="I850" s="40"/>
    </row>
    <row r="851" spans="1:9" ht="14.25" customHeight="1" x14ac:dyDescent="0.25">
      <c r="A851" s="11"/>
      <c r="B851" s="11"/>
      <c r="C851" s="11"/>
      <c r="D851" s="11"/>
      <c r="E851" s="11"/>
      <c r="F851" s="11"/>
      <c r="G851" s="11"/>
      <c r="H851" s="40"/>
      <c r="I851" s="40"/>
    </row>
    <row r="852" spans="1:9" x14ac:dyDescent="0.25">
      <c r="A852" s="11"/>
      <c r="B852" s="11"/>
      <c r="C852" s="11"/>
      <c r="D852" s="11"/>
      <c r="E852" s="11"/>
      <c r="F852" s="11"/>
      <c r="G852" s="11"/>
      <c r="H852" s="40"/>
      <c r="I852" s="40"/>
    </row>
    <row r="853" spans="1:9" ht="14.25" customHeight="1" x14ac:dyDescent="0.25">
      <c r="A853" s="11"/>
      <c r="B853" s="11"/>
      <c r="C853" s="11"/>
      <c r="D853" s="11"/>
      <c r="E853" s="11"/>
      <c r="F853" s="11"/>
      <c r="G853" s="11"/>
      <c r="H853" s="40"/>
      <c r="I853" s="40"/>
    </row>
    <row r="854" spans="1:9" x14ac:dyDescent="0.25">
      <c r="A854" s="11"/>
      <c r="B854" s="11"/>
      <c r="C854" s="11"/>
      <c r="D854" s="11"/>
      <c r="E854" s="11"/>
      <c r="F854" s="11"/>
      <c r="G854" s="11"/>
      <c r="H854" s="40"/>
      <c r="I854" s="40"/>
    </row>
    <row r="855" spans="1:9" ht="14.25" customHeight="1" x14ac:dyDescent="0.25">
      <c r="A855" s="11"/>
      <c r="B855" s="11"/>
      <c r="C855" s="11"/>
      <c r="D855" s="11"/>
      <c r="E855" s="11"/>
      <c r="F855" s="11"/>
      <c r="G855" s="11"/>
      <c r="H855" s="40"/>
      <c r="I855" s="40"/>
    </row>
    <row r="856" spans="1:9" x14ac:dyDescent="0.25">
      <c r="A856" s="11"/>
      <c r="B856" s="11"/>
      <c r="C856" s="11"/>
      <c r="D856" s="11"/>
      <c r="E856" s="11"/>
      <c r="F856" s="11"/>
      <c r="G856" s="11"/>
      <c r="H856" s="40"/>
      <c r="I856" s="40"/>
    </row>
    <row r="857" spans="1:9" ht="14.25" customHeight="1" x14ac:dyDescent="0.25">
      <c r="A857" s="11"/>
      <c r="B857" s="11"/>
      <c r="C857" s="11"/>
      <c r="D857" s="11"/>
      <c r="E857" s="11"/>
      <c r="F857" s="11"/>
      <c r="G857" s="11"/>
      <c r="H857" s="40"/>
      <c r="I857" s="40"/>
    </row>
    <row r="858" spans="1:9" x14ac:dyDescent="0.25">
      <c r="A858" s="11"/>
      <c r="B858" s="11"/>
      <c r="C858" s="11"/>
      <c r="D858" s="11"/>
      <c r="E858" s="11"/>
      <c r="F858" s="11"/>
      <c r="G858" s="11"/>
      <c r="H858" s="40"/>
      <c r="I858" s="40"/>
    </row>
    <row r="859" spans="1:9" x14ac:dyDescent="0.25">
      <c r="A859" s="11"/>
      <c r="B859" s="11"/>
      <c r="C859" s="11"/>
      <c r="D859" s="11"/>
      <c r="E859" s="11"/>
      <c r="F859" s="11"/>
      <c r="G859" s="11"/>
      <c r="H859" s="40"/>
      <c r="I859" s="40"/>
    </row>
    <row r="860" spans="1:9" ht="14.25" customHeight="1" x14ac:dyDescent="0.25">
      <c r="A860" s="11"/>
      <c r="B860" s="11"/>
      <c r="C860" s="11"/>
      <c r="D860" s="11"/>
      <c r="E860" s="11"/>
      <c r="F860" s="11"/>
      <c r="G860" s="11"/>
      <c r="H860" s="40"/>
      <c r="I860" s="40"/>
    </row>
    <row r="861" spans="1:9" x14ac:dyDescent="0.25">
      <c r="A861" s="11"/>
      <c r="B861" s="11"/>
      <c r="C861" s="11"/>
      <c r="D861" s="11"/>
      <c r="E861" s="11"/>
      <c r="F861" s="11"/>
      <c r="G861" s="11"/>
      <c r="H861" s="40"/>
      <c r="I861" s="40"/>
    </row>
    <row r="862" spans="1:9" x14ac:dyDescent="0.25">
      <c r="A862" s="11"/>
      <c r="B862" s="11"/>
      <c r="C862" s="11"/>
      <c r="D862" s="11"/>
      <c r="E862" s="11"/>
      <c r="F862" s="11"/>
      <c r="G862" s="11"/>
      <c r="H862" s="40"/>
      <c r="I862" s="40"/>
    </row>
    <row r="863" spans="1:9" x14ac:dyDescent="0.25">
      <c r="A863" s="11"/>
      <c r="B863" s="11"/>
      <c r="C863" s="11"/>
      <c r="D863" s="11"/>
      <c r="E863" s="11"/>
      <c r="F863" s="11"/>
      <c r="G863" s="11"/>
      <c r="H863" s="40"/>
      <c r="I863" s="40"/>
    </row>
    <row r="864" spans="1:9" x14ac:dyDescent="0.25">
      <c r="A864" s="11"/>
      <c r="B864" s="11"/>
      <c r="C864" s="11"/>
      <c r="D864" s="11"/>
      <c r="E864" s="11"/>
      <c r="F864" s="11"/>
      <c r="G864" s="11"/>
      <c r="H864" s="40"/>
      <c r="I864" s="40"/>
    </row>
    <row r="865" spans="1:9" x14ac:dyDescent="0.25">
      <c r="A865" s="11"/>
      <c r="B865" s="11"/>
      <c r="C865" s="11"/>
      <c r="D865" s="11"/>
      <c r="E865" s="11"/>
      <c r="F865" s="11"/>
      <c r="G865" s="11"/>
      <c r="H865" s="40"/>
      <c r="I865" s="40"/>
    </row>
    <row r="866" spans="1:9" x14ac:dyDescent="0.25">
      <c r="A866" s="11"/>
      <c r="B866" s="11"/>
      <c r="C866" s="11"/>
      <c r="D866" s="11"/>
      <c r="E866" s="11"/>
      <c r="F866" s="11"/>
      <c r="G866" s="11"/>
      <c r="H866" s="40"/>
      <c r="I866" s="40"/>
    </row>
    <row r="867" spans="1:9" x14ac:dyDescent="0.25">
      <c r="A867" s="11"/>
      <c r="B867" s="11"/>
      <c r="C867" s="11"/>
      <c r="D867" s="11"/>
      <c r="E867" s="11"/>
      <c r="F867" s="11"/>
      <c r="G867" s="11"/>
      <c r="H867" s="40"/>
      <c r="I867" s="40"/>
    </row>
    <row r="868" spans="1:9" x14ac:dyDescent="0.25">
      <c r="A868" s="11"/>
      <c r="B868" s="11"/>
      <c r="C868" s="11"/>
      <c r="D868" s="11"/>
      <c r="E868" s="11"/>
      <c r="F868" s="11"/>
      <c r="G868" s="11"/>
      <c r="H868" s="40"/>
      <c r="I868" s="40"/>
    </row>
    <row r="869" spans="1:9" x14ac:dyDescent="0.25">
      <c r="A869" s="11"/>
      <c r="B869" s="11"/>
      <c r="C869" s="11"/>
      <c r="D869" s="11"/>
      <c r="E869" s="11"/>
      <c r="F869" s="11"/>
      <c r="G869" s="11"/>
      <c r="H869" s="40"/>
      <c r="I869" s="40"/>
    </row>
    <row r="870" spans="1:9" x14ac:dyDescent="0.25">
      <c r="A870" s="11"/>
      <c r="B870" s="11"/>
      <c r="C870" s="11"/>
      <c r="D870" s="11"/>
      <c r="E870" s="11"/>
      <c r="F870" s="11"/>
      <c r="G870" s="11"/>
      <c r="H870" s="40"/>
      <c r="I870" s="40"/>
    </row>
    <row r="871" spans="1:9" x14ac:dyDescent="0.25">
      <c r="A871" s="11"/>
      <c r="B871" s="11"/>
      <c r="C871" s="11"/>
      <c r="D871" s="11"/>
      <c r="E871" s="11"/>
      <c r="F871" s="11"/>
      <c r="G871" s="11"/>
      <c r="H871" s="40"/>
      <c r="I871" s="40"/>
    </row>
    <row r="872" spans="1:9" x14ac:dyDescent="0.25">
      <c r="A872" s="11"/>
      <c r="B872" s="11"/>
      <c r="C872" s="11"/>
      <c r="D872" s="11"/>
      <c r="E872" s="11"/>
      <c r="F872" s="11"/>
      <c r="G872" s="11"/>
      <c r="H872" s="40"/>
      <c r="I872" s="40"/>
    </row>
    <row r="873" spans="1:9" x14ac:dyDescent="0.25">
      <c r="A873" s="11"/>
      <c r="B873" s="11"/>
      <c r="C873" s="11"/>
      <c r="D873" s="11"/>
      <c r="E873" s="11"/>
      <c r="F873" s="11"/>
      <c r="G873" s="11"/>
      <c r="H873" s="40"/>
      <c r="I873" s="40"/>
    </row>
    <row r="874" spans="1:9" x14ac:dyDescent="0.25">
      <c r="A874" s="11"/>
      <c r="B874" s="11"/>
      <c r="C874" s="11"/>
      <c r="D874" s="11"/>
      <c r="E874" s="11"/>
      <c r="F874" s="11"/>
      <c r="G874" s="11"/>
      <c r="H874" s="40"/>
      <c r="I874" s="40"/>
    </row>
    <row r="875" spans="1:9" x14ac:dyDescent="0.25">
      <c r="A875" s="11"/>
      <c r="B875" s="11"/>
      <c r="C875" s="11"/>
      <c r="D875" s="11"/>
      <c r="E875" s="11"/>
      <c r="F875" s="11"/>
      <c r="G875" s="11"/>
      <c r="H875" s="40"/>
      <c r="I875" s="40"/>
    </row>
    <row r="876" spans="1:9" x14ac:dyDescent="0.25">
      <c r="A876" s="11"/>
      <c r="B876" s="11"/>
      <c r="C876" s="11"/>
      <c r="D876" s="11"/>
      <c r="E876" s="11"/>
      <c r="F876" s="11"/>
      <c r="G876" s="11"/>
      <c r="H876" s="40"/>
      <c r="I876" s="40"/>
    </row>
    <row r="877" spans="1:9" ht="14.25" customHeight="1" x14ac:dyDescent="0.25">
      <c r="A877" s="11"/>
      <c r="B877" s="11"/>
      <c r="C877" s="11"/>
      <c r="D877" s="11"/>
      <c r="E877" s="11"/>
      <c r="F877" s="11"/>
      <c r="G877" s="11"/>
      <c r="H877" s="40"/>
      <c r="I877" s="40"/>
    </row>
    <row r="878" spans="1:9" x14ac:dyDescent="0.25">
      <c r="A878" s="11"/>
      <c r="B878" s="11"/>
      <c r="C878" s="11"/>
      <c r="D878" s="11"/>
      <c r="E878" s="11"/>
      <c r="F878" s="11"/>
      <c r="G878" s="11"/>
      <c r="H878" s="40"/>
      <c r="I878" s="40"/>
    </row>
    <row r="879" spans="1:9" x14ac:dyDescent="0.25">
      <c r="A879" s="11"/>
      <c r="B879" s="11"/>
      <c r="C879" s="11"/>
      <c r="D879" s="11"/>
      <c r="E879" s="11"/>
      <c r="F879" s="11"/>
      <c r="G879" s="11"/>
      <c r="H879" s="40"/>
      <c r="I879" s="40"/>
    </row>
    <row r="880" spans="1:9" x14ac:dyDescent="0.25">
      <c r="A880" s="11"/>
      <c r="B880" s="11"/>
      <c r="C880" s="11"/>
      <c r="D880" s="11"/>
      <c r="E880" s="11"/>
      <c r="F880" s="11"/>
      <c r="G880" s="11"/>
      <c r="H880" s="40"/>
      <c r="I880" s="40"/>
    </row>
    <row r="881" spans="1:9" x14ac:dyDescent="0.25">
      <c r="A881" s="11"/>
      <c r="B881" s="11"/>
      <c r="C881" s="11"/>
      <c r="D881" s="11"/>
      <c r="E881" s="11"/>
      <c r="F881" s="11"/>
      <c r="G881" s="11"/>
      <c r="H881" s="40"/>
      <c r="I881" s="40"/>
    </row>
    <row r="882" spans="1:9" x14ac:dyDescent="0.25">
      <c r="A882" s="11"/>
      <c r="B882" s="11"/>
      <c r="C882" s="11"/>
      <c r="D882" s="11"/>
      <c r="E882" s="11"/>
      <c r="F882" s="11"/>
      <c r="G882" s="11"/>
      <c r="H882" s="40"/>
      <c r="I882" s="40"/>
    </row>
    <row r="883" spans="1:9" x14ac:dyDescent="0.25">
      <c r="A883" s="11"/>
      <c r="B883" s="11"/>
      <c r="C883" s="11"/>
      <c r="D883" s="11"/>
      <c r="E883" s="11"/>
      <c r="F883" s="11"/>
      <c r="G883" s="11"/>
      <c r="H883" s="40"/>
      <c r="I883" s="40"/>
    </row>
    <row r="884" spans="1:9" x14ac:dyDescent="0.25">
      <c r="A884" s="11"/>
      <c r="B884" s="11"/>
      <c r="C884" s="11"/>
      <c r="D884" s="11"/>
      <c r="E884" s="11"/>
      <c r="F884" s="11"/>
      <c r="G884" s="11"/>
      <c r="H884" s="40"/>
      <c r="I884" s="40"/>
    </row>
    <row r="885" spans="1:9" x14ac:dyDescent="0.25">
      <c r="A885" s="11"/>
      <c r="B885" s="11"/>
      <c r="C885" s="11"/>
      <c r="D885" s="11"/>
      <c r="E885" s="11"/>
      <c r="F885" s="11"/>
      <c r="G885" s="11"/>
      <c r="H885" s="40"/>
      <c r="I885" s="40"/>
    </row>
    <row r="886" spans="1:9" x14ac:dyDescent="0.25">
      <c r="A886" s="11"/>
      <c r="B886" s="11"/>
      <c r="C886" s="11"/>
      <c r="D886" s="11"/>
      <c r="E886" s="11"/>
      <c r="F886" s="11"/>
      <c r="G886" s="11"/>
      <c r="H886" s="40"/>
      <c r="I886" s="40"/>
    </row>
    <row r="887" spans="1:9" ht="14.25" customHeight="1" x14ac:dyDescent="0.25">
      <c r="A887" s="11"/>
      <c r="B887" s="11"/>
      <c r="C887" s="11"/>
      <c r="D887" s="11"/>
      <c r="E887" s="11"/>
      <c r="F887" s="11"/>
      <c r="G887" s="11"/>
      <c r="H887" s="40"/>
      <c r="I887" s="40"/>
    </row>
    <row r="888" spans="1:9" x14ac:dyDescent="0.25">
      <c r="A888" s="11"/>
      <c r="B888" s="11"/>
      <c r="C888" s="11"/>
      <c r="D888" s="11"/>
      <c r="E888" s="11"/>
      <c r="F888" s="11"/>
      <c r="G888" s="11"/>
      <c r="H888" s="40"/>
      <c r="I888" s="40"/>
    </row>
    <row r="889" spans="1:9" x14ac:dyDescent="0.25">
      <c r="A889" s="11"/>
      <c r="B889" s="11"/>
      <c r="C889" s="11"/>
      <c r="D889" s="11"/>
      <c r="E889" s="11"/>
      <c r="F889" s="11"/>
      <c r="G889" s="11"/>
      <c r="H889" s="40"/>
      <c r="I889" s="40"/>
    </row>
    <row r="890" spans="1:9" x14ac:dyDescent="0.25">
      <c r="A890" s="11"/>
      <c r="B890" s="11"/>
      <c r="C890" s="11"/>
      <c r="D890" s="11"/>
      <c r="E890" s="11"/>
      <c r="F890" s="11"/>
      <c r="G890" s="11"/>
      <c r="H890" s="40"/>
      <c r="I890" s="40"/>
    </row>
    <row r="891" spans="1:9" x14ac:dyDescent="0.25">
      <c r="A891" s="11"/>
      <c r="B891" s="11"/>
      <c r="C891" s="11"/>
      <c r="D891" s="11"/>
      <c r="E891" s="11"/>
      <c r="F891" s="11"/>
      <c r="G891" s="11"/>
      <c r="H891" s="40"/>
      <c r="I891" s="40"/>
    </row>
    <row r="892" spans="1:9" x14ac:dyDescent="0.25">
      <c r="A892" s="11"/>
      <c r="B892" s="11"/>
      <c r="C892" s="11"/>
      <c r="D892" s="11"/>
      <c r="E892" s="11"/>
      <c r="F892" s="11"/>
      <c r="G892" s="11"/>
      <c r="H892" s="40"/>
      <c r="I892" s="40"/>
    </row>
    <row r="893" spans="1:9" x14ac:dyDescent="0.25">
      <c r="A893" s="11"/>
      <c r="B893" s="11"/>
      <c r="C893" s="11"/>
      <c r="D893" s="11"/>
      <c r="E893" s="11"/>
      <c r="F893" s="11"/>
      <c r="G893" s="11"/>
      <c r="H893" s="40"/>
      <c r="I893" s="40"/>
    </row>
    <row r="894" spans="1:9" x14ac:dyDescent="0.25">
      <c r="A894" s="11"/>
      <c r="B894" s="11"/>
      <c r="C894" s="11"/>
      <c r="D894" s="11"/>
      <c r="E894" s="11"/>
      <c r="F894" s="11"/>
      <c r="G894" s="11"/>
      <c r="H894" s="40"/>
      <c r="I894" s="40"/>
    </row>
    <row r="895" spans="1:9" x14ac:dyDescent="0.25">
      <c r="A895" s="11"/>
      <c r="B895" s="11"/>
      <c r="C895" s="11"/>
      <c r="D895" s="11"/>
      <c r="E895" s="11"/>
      <c r="F895" s="11"/>
      <c r="G895" s="11"/>
      <c r="H895" s="40"/>
      <c r="I895" s="40"/>
    </row>
    <row r="896" spans="1:9" x14ac:dyDescent="0.25">
      <c r="A896" s="11"/>
      <c r="B896" s="11"/>
      <c r="C896" s="11"/>
      <c r="D896" s="11"/>
      <c r="E896" s="11"/>
      <c r="F896" s="11"/>
      <c r="G896" s="11"/>
      <c r="H896" s="40"/>
      <c r="I896" s="40"/>
    </row>
    <row r="897" spans="1:9" x14ac:dyDescent="0.25">
      <c r="A897" s="11"/>
      <c r="B897" s="11"/>
      <c r="C897" s="11"/>
      <c r="D897" s="11"/>
      <c r="E897" s="11"/>
      <c r="F897" s="11"/>
      <c r="G897" s="11"/>
      <c r="H897" s="40"/>
      <c r="I897" s="40"/>
    </row>
    <row r="898" spans="1:9" x14ac:dyDescent="0.25">
      <c r="A898" s="11"/>
      <c r="B898" s="11"/>
      <c r="C898" s="11"/>
      <c r="D898" s="11"/>
      <c r="E898" s="11"/>
      <c r="F898" s="11"/>
      <c r="G898" s="11"/>
      <c r="H898" s="40"/>
      <c r="I898" s="40"/>
    </row>
    <row r="899" spans="1:9" x14ac:dyDescent="0.25">
      <c r="A899" s="11"/>
      <c r="B899" s="11"/>
      <c r="C899" s="11"/>
      <c r="D899" s="11"/>
      <c r="E899" s="11"/>
      <c r="F899" s="11"/>
      <c r="G899" s="11"/>
      <c r="H899" s="40"/>
      <c r="I899" s="40"/>
    </row>
    <row r="900" spans="1:9" x14ac:dyDescent="0.25">
      <c r="A900" s="11"/>
      <c r="B900" s="11"/>
      <c r="C900" s="11"/>
      <c r="D900" s="11"/>
      <c r="E900" s="11"/>
      <c r="F900" s="11"/>
      <c r="G900" s="11"/>
      <c r="H900" s="40"/>
      <c r="I900" s="40"/>
    </row>
    <row r="901" spans="1:9" x14ac:dyDescent="0.25">
      <c r="A901" s="11"/>
      <c r="B901" s="11"/>
      <c r="C901" s="11"/>
      <c r="D901" s="11"/>
      <c r="E901" s="11"/>
      <c r="F901" s="11"/>
      <c r="G901" s="11"/>
      <c r="H901" s="40"/>
      <c r="I901" s="40"/>
    </row>
    <row r="902" spans="1:9" x14ac:dyDescent="0.25">
      <c r="A902" s="11"/>
      <c r="B902" s="11"/>
      <c r="C902" s="11"/>
      <c r="D902" s="11"/>
      <c r="E902" s="11"/>
      <c r="F902" s="11"/>
      <c r="G902" s="11"/>
      <c r="H902" s="40"/>
      <c r="I902" s="40"/>
    </row>
    <row r="903" spans="1:9" x14ac:dyDescent="0.25">
      <c r="A903" s="11"/>
      <c r="B903" s="11"/>
      <c r="C903" s="11"/>
      <c r="D903" s="11"/>
      <c r="E903" s="11"/>
      <c r="F903" s="11"/>
      <c r="G903" s="11"/>
      <c r="H903" s="40"/>
      <c r="I903" s="40"/>
    </row>
    <row r="904" spans="1:9" x14ac:dyDescent="0.25">
      <c r="A904" s="11"/>
      <c r="B904" s="11"/>
      <c r="C904" s="11"/>
      <c r="D904" s="11"/>
      <c r="E904" s="11"/>
      <c r="F904" s="11"/>
      <c r="G904" s="11"/>
      <c r="H904" s="40"/>
      <c r="I904" s="40"/>
    </row>
    <row r="905" spans="1:9" x14ac:dyDescent="0.25">
      <c r="A905" s="11"/>
      <c r="B905" s="11"/>
      <c r="C905" s="11"/>
      <c r="D905" s="11"/>
      <c r="E905" s="11"/>
      <c r="F905" s="11"/>
      <c r="G905" s="11"/>
      <c r="H905" s="40"/>
      <c r="I905" s="40"/>
    </row>
    <row r="906" spans="1:9" x14ac:dyDescent="0.25">
      <c r="A906" s="11"/>
      <c r="B906" s="11"/>
      <c r="C906" s="11"/>
      <c r="D906" s="11"/>
      <c r="E906" s="11"/>
      <c r="F906" s="11"/>
      <c r="G906" s="11"/>
      <c r="H906" s="40"/>
      <c r="I906" s="40"/>
    </row>
    <row r="907" spans="1:9" x14ac:dyDescent="0.25">
      <c r="A907" s="11"/>
      <c r="B907" s="11"/>
      <c r="C907" s="11"/>
      <c r="D907" s="11"/>
      <c r="E907" s="11"/>
      <c r="F907" s="11"/>
      <c r="G907" s="11"/>
      <c r="H907" s="40"/>
      <c r="I907" s="40"/>
    </row>
    <row r="908" spans="1:9" x14ac:dyDescent="0.25">
      <c r="A908" s="11"/>
      <c r="B908" s="11"/>
      <c r="C908" s="11"/>
      <c r="D908" s="11"/>
      <c r="E908" s="11"/>
      <c r="F908" s="11"/>
      <c r="G908" s="11"/>
      <c r="H908" s="40"/>
      <c r="I908" s="40"/>
    </row>
    <row r="909" spans="1:9" x14ac:dyDescent="0.25">
      <c r="A909" s="11"/>
      <c r="B909" s="11"/>
      <c r="C909" s="11"/>
      <c r="D909" s="11"/>
      <c r="E909" s="11"/>
      <c r="F909" s="11"/>
      <c r="G909" s="11"/>
      <c r="H909" s="40"/>
      <c r="I909" s="40"/>
    </row>
    <row r="910" spans="1:9" x14ac:dyDescent="0.25">
      <c r="A910" s="11"/>
      <c r="B910" s="11"/>
      <c r="C910" s="11"/>
      <c r="D910" s="11"/>
      <c r="E910" s="11"/>
      <c r="F910" s="11"/>
      <c r="G910" s="11"/>
      <c r="H910" s="40"/>
      <c r="I910" s="40"/>
    </row>
    <row r="911" spans="1:9" x14ac:dyDescent="0.25">
      <c r="A911" s="11"/>
      <c r="B911" s="11"/>
      <c r="C911" s="11"/>
      <c r="D911" s="11"/>
      <c r="E911" s="11"/>
      <c r="F911" s="11"/>
      <c r="G911" s="11"/>
      <c r="H911" s="40"/>
      <c r="I911" s="40"/>
    </row>
    <row r="912" spans="1:9" x14ac:dyDescent="0.25">
      <c r="A912" s="11"/>
      <c r="B912" s="11"/>
      <c r="C912" s="11"/>
      <c r="D912" s="11"/>
      <c r="E912" s="11"/>
      <c r="F912" s="11"/>
      <c r="G912" s="11"/>
      <c r="H912" s="40"/>
      <c r="I912" s="40"/>
    </row>
    <row r="913" spans="1:9" x14ac:dyDescent="0.25">
      <c r="A913" s="11"/>
      <c r="B913" s="11"/>
      <c r="C913" s="11"/>
      <c r="D913" s="11"/>
      <c r="E913" s="11"/>
      <c r="F913" s="11"/>
      <c r="G913" s="11"/>
      <c r="H913" s="40"/>
      <c r="I913" s="40"/>
    </row>
    <row r="914" spans="1:9" x14ac:dyDescent="0.25">
      <c r="A914" s="11"/>
      <c r="B914" s="11"/>
      <c r="C914" s="11"/>
      <c r="D914" s="11"/>
      <c r="E914" s="11"/>
      <c r="F914" s="11"/>
      <c r="G914" s="11"/>
      <c r="H914" s="40"/>
      <c r="I914" s="40"/>
    </row>
    <row r="915" spans="1:9" x14ac:dyDescent="0.25">
      <c r="A915" s="11"/>
      <c r="B915" s="11"/>
      <c r="C915" s="11"/>
      <c r="D915" s="11"/>
      <c r="E915" s="11"/>
      <c r="F915" s="11"/>
      <c r="G915" s="11"/>
      <c r="H915" s="40"/>
      <c r="I915" s="40"/>
    </row>
    <row r="916" spans="1:9" x14ac:dyDescent="0.25">
      <c r="A916" s="11"/>
      <c r="B916" s="11"/>
      <c r="C916" s="11"/>
      <c r="D916" s="11"/>
      <c r="E916" s="11"/>
      <c r="F916" s="11"/>
      <c r="G916" s="11"/>
      <c r="H916" s="40"/>
      <c r="I916" s="40"/>
    </row>
    <row r="917" spans="1:9" x14ac:dyDescent="0.25">
      <c r="A917" s="11"/>
      <c r="B917" s="11"/>
      <c r="C917" s="11"/>
      <c r="D917" s="11"/>
      <c r="E917" s="11"/>
      <c r="F917" s="11"/>
      <c r="G917" s="11"/>
      <c r="H917" s="40"/>
      <c r="I917" s="40"/>
    </row>
    <row r="918" spans="1:9" x14ac:dyDescent="0.25">
      <c r="A918" s="11"/>
      <c r="B918" s="11"/>
      <c r="C918" s="11"/>
      <c r="D918" s="11"/>
      <c r="E918" s="11"/>
      <c r="F918" s="11"/>
      <c r="G918" s="11"/>
      <c r="H918" s="40"/>
      <c r="I918" s="40"/>
    </row>
    <row r="919" spans="1:9" x14ac:dyDescent="0.25">
      <c r="A919" s="11"/>
      <c r="B919" s="11"/>
      <c r="C919" s="11"/>
      <c r="D919" s="11"/>
      <c r="E919" s="11"/>
      <c r="F919" s="11"/>
      <c r="G919" s="11"/>
      <c r="H919" s="40"/>
      <c r="I919" s="40"/>
    </row>
    <row r="920" spans="1:9" x14ac:dyDescent="0.25">
      <c r="A920" s="11"/>
      <c r="B920" s="11"/>
      <c r="C920" s="11"/>
      <c r="D920" s="11"/>
      <c r="E920" s="42"/>
      <c r="F920" s="42"/>
      <c r="G920" s="43"/>
      <c r="H920" s="40"/>
      <c r="I920" s="40"/>
    </row>
    <row r="921" spans="1:9" x14ac:dyDescent="0.25">
      <c r="A921" s="11"/>
      <c r="B921" s="11"/>
      <c r="C921" s="11"/>
      <c r="D921" s="11"/>
      <c r="E921" s="42"/>
      <c r="F921" s="42"/>
      <c r="G921" s="43"/>
      <c r="H921" s="40"/>
      <c r="I921" s="40"/>
    </row>
    <row r="922" spans="1:9" ht="14.25" customHeight="1" x14ac:dyDescent="0.25">
      <c r="A922" s="11"/>
      <c r="B922" s="11"/>
      <c r="C922" s="11"/>
      <c r="D922" s="11"/>
      <c r="E922" s="42"/>
      <c r="F922" s="42"/>
      <c r="G922" s="43"/>
      <c r="H922" s="40"/>
      <c r="I922" s="40"/>
    </row>
    <row r="923" spans="1:9" x14ac:dyDescent="0.25">
      <c r="A923" s="11"/>
      <c r="B923" s="11"/>
      <c r="C923" s="11"/>
      <c r="D923" s="11"/>
      <c r="E923" s="42"/>
      <c r="F923" s="42"/>
      <c r="G923" s="43"/>
      <c r="H923" s="40"/>
      <c r="I923" s="40"/>
    </row>
    <row r="924" spans="1:9" x14ac:dyDescent="0.25">
      <c r="A924" s="11"/>
      <c r="B924" s="11"/>
      <c r="C924" s="11"/>
      <c r="D924" s="11"/>
      <c r="E924" s="11"/>
      <c r="F924" s="11"/>
      <c r="G924" s="11"/>
      <c r="H924" s="40"/>
      <c r="I924" s="40"/>
    </row>
    <row r="925" spans="1:9" x14ac:dyDescent="0.25">
      <c r="A925" s="11"/>
      <c r="B925" s="11"/>
      <c r="C925" s="11"/>
      <c r="D925" s="11"/>
      <c r="E925" s="11"/>
      <c r="F925" s="11"/>
      <c r="G925" s="11"/>
      <c r="H925" s="40"/>
      <c r="I925" s="40"/>
    </row>
    <row r="926" spans="1:9" x14ac:dyDescent="0.25">
      <c r="A926" s="11"/>
      <c r="B926" s="11"/>
      <c r="C926" s="11"/>
      <c r="D926" s="11"/>
      <c r="E926" s="11"/>
      <c r="F926" s="11"/>
      <c r="G926" s="11"/>
      <c r="H926" s="44"/>
      <c r="I926" s="44"/>
    </row>
    <row r="927" spans="1:9" x14ac:dyDescent="0.25">
      <c r="A927" s="11"/>
      <c r="B927" s="11"/>
      <c r="C927" s="11"/>
      <c r="D927" s="11"/>
      <c r="E927" s="11"/>
      <c r="F927" s="11"/>
      <c r="G927" s="11"/>
      <c r="H927" s="44"/>
      <c r="I927" s="44"/>
    </row>
    <row r="928" spans="1:9" ht="14.25" customHeight="1" x14ac:dyDescent="0.25">
      <c r="A928" s="11"/>
      <c r="B928" s="11"/>
      <c r="C928" s="11"/>
      <c r="D928" s="11"/>
      <c r="E928" s="11"/>
      <c r="F928" s="11"/>
      <c r="G928" s="11"/>
      <c r="H928" s="44"/>
      <c r="I928" s="44"/>
    </row>
    <row r="929" spans="1:9" x14ac:dyDescent="0.25">
      <c r="A929" s="11"/>
      <c r="B929" s="11"/>
      <c r="C929" s="11"/>
      <c r="D929" s="11"/>
      <c r="E929" s="11"/>
      <c r="F929" s="11"/>
      <c r="G929" s="11"/>
      <c r="H929" s="44"/>
      <c r="I929" s="44"/>
    </row>
    <row r="930" spans="1:9" x14ac:dyDescent="0.25">
      <c r="A930" s="11"/>
      <c r="B930" s="11"/>
      <c r="C930" s="11"/>
      <c r="D930" s="11"/>
      <c r="E930" s="11"/>
      <c r="F930" s="11"/>
      <c r="G930" s="11"/>
      <c r="H930" s="44"/>
      <c r="I930" s="44"/>
    </row>
    <row r="931" spans="1:9" x14ac:dyDescent="0.25">
      <c r="A931" s="11"/>
      <c r="B931" s="11"/>
      <c r="C931" s="11"/>
      <c r="D931" s="11"/>
      <c r="E931" s="11"/>
      <c r="F931" s="11"/>
      <c r="G931" s="11"/>
      <c r="H931" s="44"/>
      <c r="I931" s="44"/>
    </row>
    <row r="932" spans="1:9" x14ac:dyDescent="0.25">
      <c r="A932" s="11"/>
      <c r="B932" s="11"/>
      <c r="C932" s="11"/>
      <c r="D932" s="11"/>
      <c r="E932" s="11"/>
      <c r="F932" s="11"/>
      <c r="G932" s="11"/>
      <c r="H932" s="44"/>
      <c r="I932" s="44"/>
    </row>
    <row r="933" spans="1:9" x14ac:dyDescent="0.25">
      <c r="A933" s="11"/>
      <c r="B933" s="11"/>
      <c r="C933" s="11"/>
      <c r="D933" s="11"/>
      <c r="E933" s="11"/>
      <c r="F933" s="11"/>
      <c r="G933" s="11"/>
      <c r="H933" s="44"/>
      <c r="I933" s="44"/>
    </row>
    <row r="934" spans="1:9" x14ac:dyDescent="0.25">
      <c r="A934" s="11"/>
      <c r="B934" s="11"/>
      <c r="C934" s="11"/>
      <c r="D934" s="11"/>
      <c r="E934" s="11"/>
      <c r="F934" s="11"/>
      <c r="G934" s="11"/>
      <c r="H934" s="44"/>
      <c r="I934" s="44"/>
    </row>
    <row r="935" spans="1:9" x14ac:dyDescent="0.25">
      <c r="A935" s="11"/>
      <c r="B935" s="11"/>
      <c r="C935" s="11"/>
      <c r="D935" s="11"/>
      <c r="E935" s="11"/>
      <c r="F935" s="11"/>
      <c r="G935" s="11"/>
      <c r="H935" s="44"/>
      <c r="I935" s="44"/>
    </row>
    <row r="936" spans="1:9" ht="14.25" customHeight="1" x14ac:dyDescent="0.25">
      <c r="A936" s="11"/>
      <c r="B936" s="11"/>
      <c r="C936" s="11"/>
      <c r="D936" s="11"/>
      <c r="E936" s="11"/>
      <c r="F936" s="11"/>
      <c r="G936" s="11"/>
      <c r="H936" s="44"/>
      <c r="I936" s="44"/>
    </row>
    <row r="937" spans="1:9" x14ac:dyDescent="0.25">
      <c r="A937" s="11"/>
      <c r="B937" s="11"/>
      <c r="C937" s="39"/>
      <c r="D937" s="39"/>
      <c r="E937" s="11"/>
      <c r="F937" s="11"/>
      <c r="G937" s="11"/>
      <c r="H937" s="40"/>
      <c r="I937" s="40"/>
    </row>
    <row r="938" spans="1:9" x14ac:dyDescent="0.25">
      <c r="A938" s="11"/>
      <c r="B938" s="11"/>
      <c r="C938" s="39"/>
      <c r="D938" s="39"/>
      <c r="E938" s="11"/>
      <c r="F938" s="11"/>
      <c r="G938" s="11"/>
      <c r="H938" s="40"/>
      <c r="I938" s="40"/>
    </row>
    <row r="939" spans="1:9" x14ac:dyDescent="0.25">
      <c r="A939" s="11"/>
      <c r="B939" s="11"/>
      <c r="C939" s="39"/>
      <c r="D939" s="39"/>
      <c r="E939" s="11"/>
      <c r="F939" s="11"/>
      <c r="G939" s="11"/>
      <c r="H939" s="40"/>
      <c r="I939" s="40"/>
    </row>
    <row r="940" spans="1:9" x14ac:dyDescent="0.25">
      <c r="B940" s="11"/>
      <c r="H940" s="41"/>
      <c r="I940" s="41"/>
    </row>
    <row r="941" spans="1:9" x14ac:dyDescent="0.25">
      <c r="B941" s="11"/>
      <c r="H941" s="41"/>
      <c r="I941" s="41"/>
    </row>
    <row r="942" spans="1:9" x14ac:dyDescent="0.25">
      <c r="B942" s="11"/>
      <c r="H942" s="41"/>
      <c r="I942" s="41"/>
    </row>
    <row r="943" spans="1:9" x14ac:dyDescent="0.25">
      <c r="B943" s="11"/>
      <c r="H943" s="41"/>
      <c r="I943" s="41"/>
    </row>
    <row r="944" spans="1:9" x14ac:dyDescent="0.25">
      <c r="B944" s="11"/>
      <c r="H944" s="41"/>
      <c r="I944" s="41"/>
    </row>
    <row r="945" spans="1:9" x14ac:dyDescent="0.25">
      <c r="B945" s="11"/>
      <c r="H945" s="41"/>
      <c r="I945" s="41"/>
    </row>
    <row r="946" spans="1:9" x14ac:dyDescent="0.25">
      <c r="B946" s="11"/>
      <c r="H946" s="41"/>
      <c r="I946" s="41"/>
    </row>
    <row r="947" spans="1:9" x14ac:dyDescent="0.25">
      <c r="B947" s="11"/>
      <c r="H947" s="41"/>
      <c r="I947" s="41"/>
    </row>
    <row r="948" spans="1:9" x14ac:dyDescent="0.25">
      <c r="B948" s="11"/>
      <c r="H948" s="41"/>
      <c r="I948" s="41"/>
    </row>
    <row r="949" spans="1:9" x14ac:dyDescent="0.25">
      <c r="A949" s="11"/>
      <c r="B949" s="39"/>
      <c r="C949" s="39"/>
      <c r="D949" s="39"/>
      <c r="E949" s="11"/>
      <c r="F949" s="11"/>
      <c r="G949" s="39"/>
      <c r="H949" s="40"/>
      <c r="I949" s="40"/>
    </row>
    <row r="950" spans="1:9" x14ac:dyDescent="0.25">
      <c r="A950" s="11"/>
      <c r="B950" s="39"/>
      <c r="C950" s="39"/>
      <c r="D950" s="39"/>
      <c r="E950" s="11"/>
      <c r="F950" s="11"/>
      <c r="G950" s="39"/>
      <c r="H950" s="40"/>
      <c r="I950" s="40"/>
    </row>
    <row r="951" spans="1:9" x14ac:dyDescent="0.25">
      <c r="A951" s="11"/>
      <c r="B951" s="39"/>
      <c r="C951" s="39"/>
      <c r="D951" s="39"/>
      <c r="E951" s="11"/>
      <c r="F951" s="11"/>
      <c r="G951" s="39"/>
      <c r="H951" s="40"/>
      <c r="I951" s="40"/>
    </row>
    <row r="952" spans="1:9" ht="14.25" customHeight="1" x14ac:dyDescent="0.25">
      <c r="A952" s="11"/>
      <c r="B952" s="39"/>
      <c r="C952" s="39"/>
      <c r="D952" s="39"/>
      <c r="E952" s="11"/>
      <c r="F952" s="11"/>
      <c r="G952" s="39"/>
      <c r="H952" s="40"/>
      <c r="I952" s="40"/>
    </row>
    <row r="953" spans="1:9" x14ac:dyDescent="0.25">
      <c r="A953" s="11"/>
      <c r="B953" s="39"/>
      <c r="C953" s="39"/>
      <c r="D953" s="39"/>
      <c r="E953" s="11"/>
      <c r="F953" s="11"/>
      <c r="G953" s="39"/>
      <c r="H953" s="40"/>
      <c r="I953" s="40"/>
    </row>
    <row r="954" spans="1:9" x14ac:dyDescent="0.25">
      <c r="A954" s="11"/>
      <c r="B954" s="39"/>
      <c r="C954" s="39"/>
      <c r="D954" s="39"/>
      <c r="E954" s="11"/>
      <c r="F954" s="11"/>
      <c r="G954" s="39"/>
      <c r="H954" s="40"/>
      <c r="I954" s="40"/>
    </row>
    <row r="955" spans="1:9" x14ac:dyDescent="0.25">
      <c r="A955" s="11"/>
      <c r="B955" s="39"/>
      <c r="C955" s="39"/>
      <c r="D955" s="39"/>
      <c r="E955" s="11"/>
      <c r="F955" s="11"/>
      <c r="G955" s="39"/>
      <c r="H955" s="40"/>
      <c r="I955" s="40"/>
    </row>
    <row r="956" spans="1:9" x14ac:dyDescent="0.25">
      <c r="A956" s="11"/>
      <c r="B956" s="39"/>
      <c r="C956" s="39"/>
      <c r="D956" s="39"/>
      <c r="E956" s="11"/>
      <c r="F956" s="11"/>
      <c r="G956" s="39"/>
      <c r="H956" s="40"/>
      <c r="I956" s="40"/>
    </row>
    <row r="957" spans="1:9" ht="14.25" customHeight="1" x14ac:dyDescent="0.25">
      <c r="A957" s="11"/>
      <c r="B957" s="39"/>
      <c r="C957" s="39"/>
      <c r="D957" s="39"/>
      <c r="E957" s="11"/>
      <c r="F957" s="11"/>
      <c r="G957" s="39"/>
      <c r="H957" s="40"/>
      <c r="I957" s="40"/>
    </row>
    <row r="958" spans="1:9" x14ac:dyDescent="0.25">
      <c r="A958" s="11"/>
      <c r="B958" s="11"/>
      <c r="C958" s="39"/>
      <c r="D958" s="39"/>
      <c r="E958" s="11"/>
      <c r="F958" s="11"/>
      <c r="G958" s="39"/>
      <c r="H958" s="40"/>
      <c r="I958" s="40"/>
    </row>
    <row r="959" spans="1:9" x14ac:dyDescent="0.25">
      <c r="A959" s="11"/>
      <c r="B959" s="11"/>
      <c r="C959" s="39"/>
      <c r="D959" s="39"/>
      <c r="E959" s="11"/>
      <c r="F959" s="11"/>
      <c r="G959" s="39"/>
      <c r="H959" s="40"/>
      <c r="I959" s="40"/>
    </row>
    <row r="960" spans="1:9" x14ac:dyDescent="0.25">
      <c r="A960" s="11"/>
      <c r="B960" s="11"/>
      <c r="C960" s="39"/>
      <c r="D960" s="39"/>
      <c r="E960" s="11"/>
      <c r="F960" s="11"/>
      <c r="G960" s="39"/>
      <c r="H960" s="40"/>
      <c r="I960" s="40"/>
    </row>
    <row r="961" spans="1:9" x14ac:dyDescent="0.25">
      <c r="A961" s="11"/>
      <c r="B961" s="39"/>
      <c r="C961" s="39"/>
      <c r="D961" s="39"/>
      <c r="E961" s="11"/>
      <c r="F961" s="11"/>
      <c r="G961" s="39"/>
      <c r="H961" s="40"/>
      <c r="I961" s="40"/>
    </row>
    <row r="962" spans="1:9" x14ac:dyDescent="0.25">
      <c r="A962" s="11"/>
      <c r="B962" s="39"/>
      <c r="C962" s="39"/>
      <c r="D962" s="39"/>
      <c r="E962" s="11"/>
      <c r="F962" s="11"/>
      <c r="G962" s="39"/>
      <c r="H962" s="40"/>
      <c r="I962" s="40"/>
    </row>
    <row r="963" spans="1:9" x14ac:dyDescent="0.25">
      <c r="A963" s="11"/>
      <c r="B963" s="39"/>
      <c r="C963" s="39"/>
      <c r="D963" s="39"/>
      <c r="E963" s="11"/>
      <c r="F963" s="11"/>
      <c r="G963" s="39"/>
      <c r="H963" s="40"/>
      <c r="I963" s="40"/>
    </row>
    <row r="964" spans="1:9" x14ac:dyDescent="0.25">
      <c r="A964" s="11"/>
      <c r="B964" s="39"/>
      <c r="C964" s="39"/>
      <c r="D964" s="39"/>
      <c r="E964" s="11"/>
      <c r="F964" s="11"/>
      <c r="G964" s="45"/>
      <c r="H964" s="40"/>
      <c r="I964" s="40"/>
    </row>
    <row r="965" spans="1:9" x14ac:dyDescent="0.25">
      <c r="A965" s="11"/>
      <c r="B965" s="39"/>
      <c r="C965" s="39"/>
      <c r="D965" s="39"/>
      <c r="E965" s="11"/>
      <c r="F965" s="11"/>
      <c r="G965" s="45"/>
      <c r="H965" s="40"/>
      <c r="I965" s="40"/>
    </row>
    <row r="966" spans="1:9" x14ac:dyDescent="0.25">
      <c r="A966" s="11"/>
      <c r="B966" s="39"/>
      <c r="C966" s="39"/>
      <c r="D966" s="39"/>
      <c r="E966" s="11"/>
      <c r="F966" s="11"/>
      <c r="G966" s="45"/>
      <c r="H966" s="40"/>
      <c r="I966" s="40"/>
    </row>
    <row r="967" spans="1:9" x14ac:dyDescent="0.25">
      <c r="A967" s="11"/>
      <c r="B967" s="39"/>
      <c r="C967" s="39"/>
      <c r="D967" s="39"/>
      <c r="E967" s="11"/>
      <c r="F967" s="11"/>
      <c r="G967" s="45"/>
      <c r="H967" s="40"/>
      <c r="I967" s="40"/>
    </row>
    <row r="968" spans="1:9" x14ac:dyDescent="0.25">
      <c r="A968" s="11"/>
      <c r="B968" s="39"/>
      <c r="C968" s="39"/>
      <c r="D968" s="39"/>
      <c r="E968" s="11"/>
      <c r="F968" s="11"/>
      <c r="G968" s="11"/>
      <c r="H968" s="40"/>
      <c r="I968" s="40"/>
    </row>
    <row r="969" spans="1:9" x14ac:dyDescent="0.25">
      <c r="A969" s="11"/>
      <c r="B969" s="39"/>
      <c r="C969" s="39"/>
      <c r="D969" s="39"/>
      <c r="E969" s="11"/>
      <c r="F969" s="11"/>
      <c r="G969" s="11"/>
      <c r="H969" s="40"/>
      <c r="I969" s="40"/>
    </row>
    <row r="970" spans="1:9" x14ac:dyDescent="0.25">
      <c r="A970" s="11"/>
      <c r="B970" s="39"/>
      <c r="C970" s="39"/>
      <c r="D970" s="39"/>
      <c r="E970" s="11"/>
      <c r="F970" s="11"/>
      <c r="G970" s="11"/>
      <c r="H970" s="40"/>
      <c r="I970" s="40"/>
    </row>
    <row r="971" spans="1:9" x14ac:dyDescent="0.25">
      <c r="A971" s="11"/>
      <c r="B971" s="39"/>
      <c r="C971" s="39"/>
      <c r="D971" s="39"/>
      <c r="E971" s="11"/>
      <c r="F971" s="11"/>
      <c r="G971" s="11"/>
      <c r="H971" s="40"/>
      <c r="I971" s="40"/>
    </row>
    <row r="972" spans="1:9" x14ac:dyDescent="0.25">
      <c r="A972" s="11"/>
      <c r="B972" s="39"/>
      <c r="C972" s="39"/>
      <c r="D972" s="39"/>
      <c r="E972" s="11"/>
      <c r="F972" s="11"/>
      <c r="G972" s="11"/>
      <c r="H972" s="40"/>
      <c r="I972" s="40"/>
    </row>
    <row r="973" spans="1:9" x14ac:dyDescent="0.25">
      <c r="A973" s="11"/>
      <c r="B973" s="39"/>
      <c r="C973" s="39"/>
      <c r="D973" s="39"/>
      <c r="E973" s="11"/>
      <c r="F973" s="11"/>
      <c r="G973" s="11"/>
      <c r="H973" s="40"/>
      <c r="I973" s="40"/>
    </row>
    <row r="974" spans="1:9" ht="14.25" customHeight="1" x14ac:dyDescent="0.25">
      <c r="A974" s="11"/>
      <c r="B974" s="39"/>
      <c r="C974" s="39"/>
      <c r="D974" s="39"/>
      <c r="E974" s="11"/>
      <c r="F974" s="11"/>
      <c r="G974" s="11"/>
      <c r="H974" s="40"/>
      <c r="I974" s="40"/>
    </row>
    <row r="975" spans="1:9" x14ac:dyDescent="0.25">
      <c r="A975" s="11"/>
      <c r="B975" s="39"/>
      <c r="C975" s="39"/>
      <c r="D975" s="39"/>
      <c r="E975" s="11"/>
      <c r="F975" s="11"/>
      <c r="G975" s="11"/>
      <c r="H975" s="40"/>
      <c r="I975" s="40"/>
    </row>
    <row r="976" spans="1:9" x14ac:dyDescent="0.25">
      <c r="A976" s="11"/>
      <c r="B976" s="39"/>
      <c r="C976" s="39"/>
      <c r="D976" s="39"/>
      <c r="E976" s="11"/>
      <c r="F976" s="11"/>
      <c r="G976" s="11"/>
      <c r="H976" s="40"/>
      <c r="I976" s="40"/>
    </row>
    <row r="977" spans="1:9" x14ac:dyDescent="0.25">
      <c r="A977" s="11"/>
      <c r="B977" s="39"/>
      <c r="C977" s="39"/>
      <c r="D977" s="39"/>
      <c r="E977" s="11"/>
      <c r="F977" s="11"/>
      <c r="G977" s="11"/>
      <c r="H977" s="40"/>
      <c r="I977" s="40"/>
    </row>
    <row r="978" spans="1:9" x14ac:dyDescent="0.25">
      <c r="A978" s="11"/>
      <c r="B978" s="39"/>
      <c r="C978" s="39"/>
      <c r="D978" s="39"/>
      <c r="E978" s="11"/>
      <c r="F978" s="11"/>
      <c r="G978" s="11"/>
      <c r="H978" s="40"/>
      <c r="I978" s="40"/>
    </row>
    <row r="979" spans="1:9" x14ac:dyDescent="0.25">
      <c r="A979" s="11"/>
      <c r="B979" s="39"/>
      <c r="C979" s="39"/>
      <c r="D979" s="39"/>
      <c r="E979" s="11"/>
      <c r="F979" s="11"/>
      <c r="G979" s="11"/>
      <c r="H979" s="40"/>
      <c r="I979" s="40"/>
    </row>
    <row r="980" spans="1:9" x14ac:dyDescent="0.25">
      <c r="A980" s="11"/>
      <c r="B980" s="39"/>
      <c r="C980" s="39"/>
      <c r="D980" s="39"/>
      <c r="E980" s="11"/>
      <c r="F980" s="11"/>
      <c r="G980" s="11"/>
      <c r="H980" s="40"/>
      <c r="I980" s="40"/>
    </row>
    <row r="981" spans="1:9" x14ac:dyDescent="0.25">
      <c r="A981" s="11"/>
      <c r="B981" s="39"/>
      <c r="C981" s="39"/>
      <c r="D981" s="39"/>
      <c r="E981" s="11"/>
      <c r="F981" s="11"/>
      <c r="G981" s="11"/>
      <c r="H981" s="40"/>
      <c r="I981" s="40"/>
    </row>
    <row r="982" spans="1:9" x14ac:dyDescent="0.25">
      <c r="A982" s="11"/>
      <c r="B982" s="39"/>
      <c r="C982" s="39"/>
      <c r="D982" s="39"/>
      <c r="E982" s="11"/>
      <c r="F982" s="11"/>
      <c r="G982" s="11"/>
      <c r="H982" s="40"/>
      <c r="I982" s="40"/>
    </row>
    <row r="983" spans="1:9" x14ac:dyDescent="0.25">
      <c r="A983" s="11"/>
      <c r="B983" s="39"/>
      <c r="C983" s="39"/>
      <c r="D983" s="39"/>
      <c r="E983" s="11"/>
      <c r="F983" s="11"/>
      <c r="G983" s="11"/>
      <c r="H983" s="40"/>
      <c r="I983" s="40"/>
    </row>
    <row r="984" spans="1:9" x14ac:dyDescent="0.25">
      <c r="A984" s="11"/>
      <c r="B984" s="39"/>
      <c r="C984" s="39"/>
      <c r="D984" s="39"/>
      <c r="E984" s="11"/>
      <c r="F984" s="11"/>
      <c r="G984" s="11"/>
      <c r="H984" s="40"/>
      <c r="I984" s="40"/>
    </row>
    <row r="985" spans="1:9" x14ac:dyDescent="0.25">
      <c r="A985" s="11"/>
      <c r="B985" s="39"/>
      <c r="C985" s="39"/>
      <c r="D985" s="39"/>
      <c r="E985" s="11"/>
      <c r="F985" s="11"/>
      <c r="G985" s="11"/>
      <c r="H985" s="40"/>
      <c r="I985" s="40"/>
    </row>
    <row r="986" spans="1:9" x14ac:dyDescent="0.25">
      <c r="A986" s="11"/>
      <c r="B986" s="39"/>
      <c r="C986" s="39"/>
      <c r="D986" s="39"/>
      <c r="E986" s="11"/>
      <c r="F986" s="11"/>
      <c r="G986" s="11"/>
      <c r="H986" s="40"/>
      <c r="I986" s="40"/>
    </row>
    <row r="987" spans="1:9" x14ac:dyDescent="0.25">
      <c r="A987" s="11"/>
      <c r="B987" s="39"/>
      <c r="C987" s="39"/>
      <c r="D987" s="39"/>
      <c r="E987" s="11"/>
      <c r="F987" s="11"/>
      <c r="G987" s="11"/>
      <c r="H987" s="40"/>
      <c r="I987" s="40"/>
    </row>
    <row r="988" spans="1:9" x14ac:dyDescent="0.25">
      <c r="A988" s="11"/>
      <c r="B988" s="39"/>
      <c r="C988" s="39"/>
      <c r="D988" s="39"/>
      <c r="E988" s="11"/>
      <c r="F988" s="11"/>
      <c r="G988" s="11"/>
      <c r="H988" s="40"/>
      <c r="I988" s="40"/>
    </row>
    <row r="989" spans="1:9" x14ac:dyDescent="0.25">
      <c r="A989" s="11"/>
      <c r="B989" s="39"/>
      <c r="C989" s="39"/>
      <c r="D989" s="39"/>
      <c r="E989" s="11"/>
      <c r="F989" s="11"/>
      <c r="G989" s="11"/>
      <c r="H989" s="40"/>
      <c r="I989" s="40"/>
    </row>
    <row r="990" spans="1:9" x14ac:dyDescent="0.25">
      <c r="A990" s="11"/>
      <c r="B990" s="39"/>
      <c r="C990" s="39"/>
      <c r="D990" s="39"/>
      <c r="E990" s="11"/>
      <c r="F990" s="11"/>
      <c r="G990" s="11"/>
      <c r="H990" s="40"/>
      <c r="I990" s="40"/>
    </row>
    <row r="991" spans="1:9" x14ac:dyDescent="0.25">
      <c r="A991" s="11"/>
      <c r="B991" s="39"/>
      <c r="C991" s="39"/>
      <c r="D991" s="39"/>
      <c r="E991" s="11"/>
      <c r="F991" s="11"/>
      <c r="G991" s="11"/>
      <c r="H991" s="40"/>
      <c r="I991" s="40"/>
    </row>
    <row r="992" spans="1:9" x14ac:dyDescent="0.25">
      <c r="A992" s="11"/>
      <c r="B992" s="39"/>
      <c r="C992" s="39"/>
      <c r="D992" s="39"/>
      <c r="E992" s="11"/>
      <c r="F992" s="11"/>
      <c r="G992" s="11"/>
      <c r="H992" s="40"/>
      <c r="I992" s="40"/>
    </row>
    <row r="993" spans="1:9" x14ac:dyDescent="0.25">
      <c r="A993" s="11"/>
      <c r="B993" s="39"/>
      <c r="C993" s="39"/>
      <c r="D993" s="39"/>
      <c r="E993" s="11"/>
      <c r="F993" s="11"/>
      <c r="G993" s="11"/>
      <c r="H993" s="40"/>
      <c r="I993" s="40"/>
    </row>
    <row r="994" spans="1:9" x14ac:dyDescent="0.25">
      <c r="A994" s="11"/>
      <c r="B994" s="39"/>
      <c r="C994" s="39"/>
      <c r="D994" s="39"/>
      <c r="E994" s="11"/>
      <c r="F994" s="11"/>
      <c r="G994" s="11"/>
      <c r="H994" s="40"/>
      <c r="I994" s="40"/>
    </row>
    <row r="995" spans="1:9" x14ac:dyDescent="0.25">
      <c r="A995" s="11"/>
      <c r="B995" s="39"/>
      <c r="C995" s="39"/>
      <c r="D995" s="39"/>
      <c r="E995" s="11"/>
      <c r="F995" s="11"/>
      <c r="G995" s="11"/>
      <c r="H995" s="40"/>
      <c r="I995" s="40"/>
    </row>
    <row r="996" spans="1:9" ht="14.25" customHeight="1" x14ac:dyDescent="0.25">
      <c r="A996" s="11"/>
      <c r="B996" s="39"/>
      <c r="C996" s="39"/>
      <c r="D996" s="39"/>
      <c r="E996" s="11"/>
      <c r="F996" s="11"/>
      <c r="G996" s="11"/>
      <c r="H996" s="40"/>
      <c r="I996" s="40"/>
    </row>
    <row r="997" spans="1:9" x14ac:dyDescent="0.25">
      <c r="A997" s="11"/>
      <c r="B997" s="39"/>
      <c r="C997" s="39"/>
      <c r="D997" s="39"/>
      <c r="E997" s="11"/>
      <c r="F997" s="11"/>
      <c r="G997" s="11"/>
      <c r="H997" s="40"/>
      <c r="I997" s="40"/>
    </row>
    <row r="998" spans="1:9" x14ac:dyDescent="0.25">
      <c r="A998" s="11"/>
      <c r="B998" s="39"/>
      <c r="C998" s="39"/>
      <c r="D998" s="39"/>
      <c r="E998" s="11"/>
      <c r="F998" s="11"/>
      <c r="G998" s="11"/>
      <c r="H998" s="40"/>
      <c r="I998" s="40"/>
    </row>
    <row r="999" spans="1:9" x14ac:dyDescent="0.25">
      <c r="A999" s="11"/>
      <c r="B999" s="39"/>
      <c r="C999" s="39"/>
      <c r="D999" s="39"/>
      <c r="E999" s="11"/>
      <c r="F999" s="11"/>
      <c r="G999" s="11"/>
      <c r="H999" s="40"/>
      <c r="I999" s="40"/>
    </row>
    <row r="1000" spans="1:9" x14ac:dyDescent="0.25">
      <c r="A1000" s="11"/>
      <c r="B1000" s="39"/>
      <c r="C1000" s="39"/>
      <c r="D1000" s="39"/>
      <c r="E1000" s="11"/>
      <c r="F1000" s="11"/>
      <c r="G1000" s="11"/>
      <c r="H1000" s="40"/>
      <c r="I1000" s="40"/>
    </row>
    <row r="1001" spans="1:9" x14ac:dyDescent="0.25">
      <c r="A1001" s="11"/>
      <c r="B1001" s="39"/>
      <c r="C1001" s="39"/>
      <c r="D1001" s="39"/>
      <c r="E1001" s="11"/>
      <c r="F1001" s="11"/>
      <c r="G1001" s="11"/>
      <c r="H1001" s="40"/>
      <c r="I1001" s="40"/>
    </row>
    <row r="1002" spans="1:9" x14ac:dyDescent="0.25">
      <c r="A1002" s="11"/>
      <c r="B1002" s="39"/>
      <c r="C1002" s="39"/>
      <c r="D1002" s="39"/>
      <c r="E1002" s="11"/>
      <c r="F1002" s="11"/>
      <c r="G1002" s="11"/>
      <c r="H1002" s="40"/>
      <c r="I1002" s="40"/>
    </row>
    <row r="1003" spans="1:9" x14ac:dyDescent="0.25">
      <c r="A1003" s="11"/>
      <c r="B1003" s="39"/>
      <c r="C1003" s="39"/>
      <c r="D1003" s="39"/>
      <c r="E1003" s="11"/>
      <c r="F1003" s="11"/>
      <c r="G1003" s="11"/>
      <c r="H1003" s="40"/>
      <c r="I1003" s="40"/>
    </row>
    <row r="1004" spans="1:9" x14ac:dyDescent="0.25">
      <c r="A1004" s="11"/>
      <c r="B1004" s="39"/>
      <c r="C1004" s="39"/>
      <c r="D1004" s="39"/>
      <c r="E1004" s="11"/>
      <c r="F1004" s="11"/>
      <c r="G1004" s="11"/>
      <c r="H1004" s="40"/>
      <c r="I1004" s="40"/>
    </row>
    <row r="1005" spans="1:9" x14ac:dyDescent="0.25">
      <c r="A1005" s="11"/>
      <c r="B1005" s="39"/>
      <c r="C1005" s="39"/>
      <c r="D1005" s="39"/>
      <c r="E1005" s="11"/>
      <c r="F1005" s="11"/>
      <c r="G1005" s="11"/>
      <c r="H1005" s="40"/>
      <c r="I1005" s="40"/>
    </row>
    <row r="1006" spans="1:9" x14ac:dyDescent="0.25">
      <c r="A1006" s="11"/>
      <c r="B1006" s="39"/>
      <c r="C1006" s="39"/>
      <c r="D1006" s="39"/>
      <c r="E1006" s="11"/>
      <c r="F1006" s="11"/>
      <c r="G1006" s="11"/>
      <c r="H1006" s="40"/>
      <c r="I1006" s="40"/>
    </row>
    <row r="1007" spans="1:9" x14ac:dyDescent="0.25">
      <c r="A1007" s="11"/>
      <c r="B1007" s="39"/>
      <c r="C1007" s="39"/>
      <c r="D1007" s="39"/>
      <c r="E1007" s="11"/>
      <c r="F1007" s="11"/>
      <c r="G1007" s="11"/>
      <c r="H1007" s="40"/>
      <c r="I1007" s="40"/>
    </row>
    <row r="1008" spans="1:9" x14ac:dyDescent="0.25">
      <c r="A1008" s="11"/>
      <c r="B1008" s="39"/>
      <c r="C1008" s="39"/>
      <c r="D1008" s="39"/>
      <c r="E1008" s="11"/>
      <c r="F1008" s="11"/>
      <c r="G1008" s="11"/>
      <c r="H1008" s="40"/>
      <c r="I1008" s="40"/>
    </row>
    <row r="1009" spans="1:9" x14ac:dyDescent="0.25">
      <c r="A1009" s="11"/>
      <c r="B1009" s="39"/>
      <c r="C1009" s="39"/>
      <c r="D1009" s="39"/>
      <c r="E1009" s="11"/>
      <c r="F1009" s="11"/>
      <c r="G1009" s="11"/>
      <c r="H1009" s="40"/>
      <c r="I1009" s="40"/>
    </row>
    <row r="1010" spans="1:9" x14ac:dyDescent="0.25">
      <c r="A1010" s="11"/>
      <c r="B1010" s="39"/>
      <c r="C1010" s="39"/>
      <c r="D1010" s="39"/>
      <c r="E1010" s="11"/>
      <c r="F1010" s="11"/>
      <c r="G1010" s="11"/>
      <c r="H1010" s="40"/>
      <c r="I1010" s="40"/>
    </row>
    <row r="1011" spans="1:9" x14ac:dyDescent="0.25">
      <c r="A1011" s="11"/>
      <c r="B1011" s="39"/>
      <c r="C1011" s="39"/>
      <c r="D1011" s="39"/>
      <c r="E1011" s="11"/>
      <c r="F1011" s="11"/>
      <c r="G1011" s="11"/>
      <c r="H1011" s="40"/>
      <c r="I1011" s="40"/>
    </row>
    <row r="1012" spans="1:9" x14ac:dyDescent="0.25">
      <c r="A1012" s="11"/>
      <c r="B1012" s="39"/>
      <c r="C1012" s="39"/>
      <c r="D1012" s="39"/>
      <c r="E1012" s="11"/>
      <c r="F1012" s="11"/>
      <c r="G1012" s="11"/>
      <c r="H1012" s="40"/>
      <c r="I1012" s="40"/>
    </row>
    <row r="1013" spans="1:9" x14ac:dyDescent="0.25">
      <c r="A1013" s="11"/>
      <c r="B1013" s="39"/>
      <c r="C1013" s="39"/>
      <c r="D1013" s="39"/>
      <c r="E1013" s="11"/>
      <c r="F1013" s="11"/>
      <c r="G1013" s="11"/>
      <c r="H1013" s="40"/>
      <c r="I1013" s="40"/>
    </row>
    <row r="1014" spans="1:9" x14ac:dyDescent="0.25">
      <c r="A1014" s="11"/>
      <c r="B1014" s="39"/>
      <c r="C1014" s="39"/>
      <c r="D1014" s="39"/>
      <c r="E1014" s="11"/>
      <c r="F1014" s="11"/>
      <c r="G1014" s="11"/>
      <c r="H1014" s="40"/>
      <c r="I1014" s="40"/>
    </row>
    <row r="1015" spans="1:9" x14ac:dyDescent="0.25">
      <c r="A1015" s="11"/>
      <c r="B1015" s="39"/>
      <c r="C1015" s="39"/>
      <c r="D1015" s="39"/>
      <c r="E1015" s="11"/>
      <c r="F1015" s="11"/>
      <c r="G1015" s="11"/>
      <c r="H1015" s="40"/>
      <c r="I1015" s="40"/>
    </row>
    <row r="1016" spans="1:9" x14ac:dyDescent="0.25">
      <c r="A1016" s="11"/>
      <c r="B1016" s="39"/>
      <c r="C1016" s="39"/>
      <c r="D1016" s="39"/>
      <c r="E1016" s="11"/>
      <c r="F1016" s="11"/>
      <c r="G1016" s="11"/>
      <c r="H1016" s="40"/>
      <c r="I1016" s="40"/>
    </row>
    <row r="1017" spans="1:9" x14ac:dyDescent="0.25">
      <c r="A1017" s="11"/>
      <c r="B1017" s="39"/>
      <c r="C1017" s="39"/>
      <c r="D1017" s="39"/>
      <c r="E1017" s="11"/>
      <c r="F1017" s="11"/>
      <c r="G1017" s="11"/>
      <c r="H1017" s="40"/>
      <c r="I1017" s="40"/>
    </row>
    <row r="1018" spans="1:9" ht="14.25" customHeight="1" x14ac:dyDescent="0.25">
      <c r="A1018" s="11"/>
      <c r="B1018" s="39"/>
      <c r="C1018" s="39"/>
      <c r="D1018" s="39"/>
      <c r="E1018" s="11"/>
      <c r="F1018" s="11"/>
      <c r="G1018" s="11"/>
      <c r="H1018" s="40"/>
      <c r="I1018" s="40"/>
    </row>
    <row r="1019" spans="1:9" x14ac:dyDescent="0.25">
      <c r="A1019" s="11"/>
      <c r="B1019" s="39"/>
      <c r="C1019" s="39"/>
      <c r="D1019" s="39"/>
      <c r="E1019" s="11"/>
      <c r="F1019" s="11"/>
      <c r="G1019" s="11"/>
      <c r="H1019" s="40"/>
      <c r="I1019" s="40"/>
    </row>
    <row r="1020" spans="1:9" x14ac:dyDescent="0.25">
      <c r="A1020" s="11"/>
      <c r="B1020" s="39"/>
      <c r="C1020" s="39"/>
      <c r="D1020" s="39"/>
      <c r="E1020" s="11"/>
      <c r="F1020" s="11"/>
      <c r="G1020" s="11"/>
      <c r="H1020" s="40"/>
      <c r="I1020" s="40"/>
    </row>
    <row r="1021" spans="1:9" x14ac:dyDescent="0.25">
      <c r="A1021" s="11"/>
      <c r="B1021" s="39"/>
      <c r="C1021" s="39"/>
      <c r="D1021" s="39"/>
      <c r="E1021" s="11"/>
      <c r="F1021" s="11"/>
      <c r="G1021" s="11"/>
      <c r="H1021" s="40"/>
      <c r="I1021" s="40"/>
    </row>
    <row r="1022" spans="1:9" x14ac:dyDescent="0.25">
      <c r="A1022" s="11"/>
      <c r="B1022" s="39"/>
      <c r="C1022" s="39"/>
      <c r="D1022" s="39"/>
      <c r="E1022" s="11"/>
      <c r="F1022" s="11"/>
      <c r="G1022" s="11"/>
      <c r="H1022" s="40"/>
      <c r="I1022" s="40"/>
    </row>
    <row r="1023" spans="1:9" x14ac:dyDescent="0.25">
      <c r="A1023" s="11"/>
      <c r="B1023" s="39"/>
      <c r="C1023" s="39"/>
      <c r="D1023" s="39"/>
      <c r="E1023" s="11"/>
      <c r="F1023" s="11"/>
      <c r="G1023" s="11"/>
      <c r="H1023" s="40"/>
      <c r="I1023" s="40"/>
    </row>
    <row r="1024" spans="1:9" x14ac:dyDescent="0.25">
      <c r="A1024" s="11"/>
      <c r="B1024" s="39"/>
      <c r="C1024" s="39"/>
      <c r="D1024" s="39"/>
      <c r="E1024" s="11"/>
      <c r="F1024" s="11"/>
      <c r="G1024" s="11"/>
      <c r="H1024" s="40"/>
      <c r="I1024" s="40"/>
    </row>
    <row r="1025" spans="1:9" x14ac:dyDescent="0.25">
      <c r="A1025" s="11"/>
      <c r="B1025" s="39"/>
      <c r="C1025" s="39"/>
      <c r="D1025" s="39"/>
      <c r="E1025" s="11"/>
      <c r="F1025" s="11"/>
      <c r="G1025" s="11"/>
      <c r="H1025" s="40"/>
      <c r="I1025" s="40"/>
    </row>
    <row r="1026" spans="1:9" x14ac:dyDescent="0.25">
      <c r="A1026" s="11"/>
      <c r="B1026" s="39"/>
      <c r="C1026" s="39"/>
      <c r="D1026" s="39"/>
      <c r="E1026" s="11"/>
      <c r="F1026" s="11"/>
      <c r="G1026" s="11"/>
      <c r="H1026" s="40"/>
      <c r="I1026" s="40"/>
    </row>
    <row r="1027" spans="1:9" x14ac:dyDescent="0.25">
      <c r="A1027" s="11"/>
      <c r="B1027" s="39"/>
      <c r="C1027" s="39"/>
      <c r="D1027" s="39"/>
      <c r="E1027" s="11"/>
      <c r="F1027" s="11"/>
      <c r="G1027" s="11"/>
      <c r="H1027" s="40"/>
      <c r="I1027" s="40"/>
    </row>
    <row r="1028" spans="1:9" x14ac:dyDescent="0.25">
      <c r="A1028" s="11"/>
      <c r="B1028" s="39"/>
      <c r="C1028" s="39"/>
      <c r="D1028" s="39"/>
      <c r="E1028" s="11"/>
      <c r="F1028" s="11"/>
      <c r="G1028" s="11"/>
      <c r="H1028" s="40"/>
      <c r="I1028" s="40"/>
    </row>
    <row r="1029" spans="1:9" x14ac:dyDescent="0.25">
      <c r="A1029" s="11"/>
      <c r="B1029" s="39"/>
      <c r="C1029" s="39"/>
      <c r="D1029" s="39"/>
      <c r="E1029" s="11"/>
      <c r="F1029" s="11"/>
      <c r="G1029" s="11"/>
      <c r="H1029" s="40"/>
      <c r="I1029" s="40"/>
    </row>
    <row r="1030" spans="1:9" x14ac:dyDescent="0.25">
      <c r="A1030" s="11"/>
      <c r="B1030" s="39"/>
      <c r="C1030" s="39"/>
      <c r="D1030" s="39"/>
      <c r="E1030" s="11"/>
      <c r="F1030" s="11"/>
      <c r="G1030" s="11"/>
      <c r="H1030" s="40"/>
      <c r="I1030" s="40"/>
    </row>
    <row r="1031" spans="1:9" x14ac:dyDescent="0.25">
      <c r="A1031" s="11"/>
      <c r="B1031" s="39"/>
      <c r="C1031" s="39"/>
      <c r="D1031" s="39"/>
      <c r="E1031" s="11"/>
      <c r="F1031" s="11"/>
      <c r="G1031" s="11"/>
      <c r="H1031" s="40"/>
      <c r="I1031" s="40"/>
    </row>
    <row r="1032" spans="1:9" x14ac:dyDescent="0.25">
      <c r="A1032" s="11"/>
      <c r="B1032" s="39"/>
      <c r="C1032" s="39"/>
      <c r="D1032" s="39"/>
      <c r="E1032" s="11"/>
      <c r="F1032" s="11"/>
      <c r="G1032" s="11"/>
      <c r="H1032" s="40"/>
      <c r="I1032" s="40"/>
    </row>
    <row r="1033" spans="1:9" x14ac:dyDescent="0.25">
      <c r="A1033" s="11"/>
      <c r="B1033" s="39"/>
      <c r="C1033" s="39"/>
      <c r="D1033" s="39"/>
      <c r="E1033" s="11"/>
      <c r="F1033" s="11"/>
      <c r="G1033" s="11"/>
      <c r="H1033" s="40"/>
      <c r="I1033" s="40"/>
    </row>
    <row r="1034" spans="1:9" x14ac:dyDescent="0.25">
      <c r="B1034" s="39"/>
      <c r="H1034" s="40"/>
      <c r="I1034" s="40"/>
    </row>
    <row r="1035" spans="1:9" ht="14.25" customHeight="1" x14ac:dyDescent="0.25">
      <c r="B1035" s="39"/>
      <c r="H1035" s="40"/>
      <c r="I1035" s="40"/>
    </row>
    <row r="1036" spans="1:9" x14ac:dyDescent="0.25">
      <c r="B1036" s="39"/>
      <c r="H1036" s="40"/>
      <c r="I1036" s="40"/>
    </row>
    <row r="1037" spans="1:9" x14ac:dyDescent="0.25">
      <c r="B1037" s="39"/>
      <c r="H1037" s="40"/>
      <c r="I1037" s="40"/>
    </row>
    <row r="1038" spans="1:9" x14ac:dyDescent="0.25">
      <c r="B1038" s="39"/>
      <c r="H1038" s="40"/>
      <c r="I1038" s="40"/>
    </row>
    <row r="1039" spans="1:9" x14ac:dyDescent="0.25">
      <c r="B1039" s="39"/>
      <c r="H1039" s="40"/>
      <c r="I1039" s="40"/>
    </row>
    <row r="1040" spans="1:9" x14ac:dyDescent="0.25">
      <c r="B1040" s="39"/>
      <c r="H1040" s="40"/>
      <c r="I1040" s="40"/>
    </row>
    <row r="1041" spans="1:9" x14ac:dyDescent="0.25">
      <c r="A1041" s="11"/>
      <c r="B1041" s="39"/>
      <c r="C1041" s="39"/>
      <c r="D1041" s="39"/>
      <c r="E1041" s="11"/>
      <c r="F1041" s="11"/>
      <c r="G1041" s="11"/>
      <c r="H1041" s="40"/>
      <c r="I1041" s="40"/>
    </row>
    <row r="1042" spans="1:9" x14ac:dyDescent="0.25">
      <c r="A1042" s="11"/>
      <c r="B1042" s="39"/>
      <c r="C1042" s="39"/>
      <c r="D1042" s="39"/>
      <c r="E1042" s="11"/>
      <c r="F1042" s="11"/>
      <c r="G1042" s="11"/>
      <c r="H1042" s="40"/>
      <c r="I1042" s="40"/>
    </row>
    <row r="1043" spans="1:9" x14ac:dyDescent="0.25">
      <c r="A1043" s="11"/>
      <c r="B1043" s="39"/>
      <c r="C1043" s="39"/>
      <c r="D1043" s="39"/>
      <c r="E1043" s="11"/>
      <c r="F1043" s="11"/>
      <c r="G1043" s="11"/>
      <c r="H1043" s="40"/>
      <c r="I1043" s="40"/>
    </row>
    <row r="1044" spans="1:9" x14ac:dyDescent="0.25">
      <c r="A1044" s="11"/>
      <c r="B1044" s="39"/>
      <c r="C1044" s="39"/>
      <c r="D1044" s="39"/>
      <c r="E1044" s="11"/>
      <c r="F1044" s="11"/>
      <c r="G1044" s="11"/>
      <c r="H1044" s="40"/>
      <c r="I1044" s="40"/>
    </row>
    <row r="1045" spans="1:9" x14ac:dyDescent="0.25">
      <c r="A1045" s="11"/>
      <c r="B1045" s="39"/>
      <c r="C1045" s="39"/>
      <c r="D1045" s="39"/>
      <c r="E1045" s="11"/>
      <c r="F1045" s="11"/>
      <c r="G1045" s="11"/>
      <c r="H1045" s="40"/>
      <c r="I1045" s="40"/>
    </row>
    <row r="1046" spans="1:9" x14ac:dyDescent="0.25">
      <c r="A1046" s="11"/>
      <c r="B1046" s="39"/>
      <c r="C1046" s="39"/>
      <c r="D1046" s="39"/>
      <c r="E1046" s="11"/>
      <c r="F1046" s="11"/>
      <c r="G1046" s="11"/>
      <c r="H1046" s="40"/>
      <c r="I1046" s="40"/>
    </row>
    <row r="1047" spans="1:9" x14ac:dyDescent="0.25">
      <c r="A1047" s="11"/>
      <c r="B1047" s="39"/>
      <c r="C1047" s="39"/>
      <c r="D1047" s="39"/>
      <c r="E1047" s="11"/>
      <c r="F1047" s="11"/>
      <c r="G1047" s="11"/>
      <c r="H1047" s="40"/>
      <c r="I1047" s="40"/>
    </row>
    <row r="1048" spans="1:9" x14ac:dyDescent="0.25">
      <c r="A1048" s="11"/>
      <c r="B1048" s="39"/>
      <c r="C1048" s="39"/>
      <c r="D1048" s="39"/>
      <c r="E1048" s="11"/>
      <c r="F1048" s="11"/>
      <c r="G1048" s="11"/>
      <c r="H1048" s="40"/>
      <c r="I1048" s="40"/>
    </row>
    <row r="1049" spans="1:9" x14ac:dyDescent="0.25">
      <c r="A1049" s="11"/>
      <c r="B1049" s="39"/>
      <c r="C1049" s="39"/>
      <c r="D1049" s="39"/>
      <c r="E1049" s="11"/>
      <c r="F1049" s="11"/>
      <c r="G1049" s="11"/>
      <c r="H1049" s="40"/>
      <c r="I1049" s="40"/>
    </row>
    <row r="1050" spans="1:9" x14ac:dyDescent="0.25">
      <c r="A1050" s="11"/>
      <c r="B1050" s="39"/>
      <c r="C1050" s="39"/>
      <c r="D1050" s="39"/>
      <c r="E1050" s="11"/>
      <c r="F1050" s="11"/>
      <c r="G1050" s="11"/>
      <c r="H1050" s="40"/>
      <c r="I1050" s="40"/>
    </row>
    <row r="1051" spans="1:9" x14ac:dyDescent="0.25">
      <c r="A1051" s="11"/>
      <c r="B1051" s="39"/>
      <c r="C1051" s="39"/>
      <c r="D1051" s="39"/>
      <c r="E1051" s="11"/>
      <c r="F1051" s="11"/>
      <c r="G1051" s="11"/>
      <c r="H1051" s="40"/>
      <c r="I1051" s="40"/>
    </row>
    <row r="1052" spans="1:9" x14ac:dyDescent="0.25">
      <c r="B1052" s="39"/>
      <c r="H1052" s="40"/>
      <c r="I1052" s="40"/>
    </row>
    <row r="1053" spans="1:9" x14ac:dyDescent="0.25">
      <c r="B1053" s="39"/>
      <c r="H1053" s="40"/>
      <c r="I1053" s="40"/>
    </row>
    <row r="1054" spans="1:9" x14ac:dyDescent="0.25">
      <c r="B1054" s="39"/>
      <c r="H1054" s="40"/>
      <c r="I1054" s="40"/>
    </row>
    <row r="1055" spans="1:9" x14ac:dyDescent="0.25">
      <c r="A1055" s="11"/>
      <c r="B1055" s="39"/>
      <c r="C1055" s="39"/>
      <c r="D1055" s="39"/>
      <c r="E1055" s="11"/>
      <c r="F1055" s="11"/>
      <c r="G1055" s="11"/>
      <c r="H1055" s="40"/>
      <c r="I1055" s="40"/>
    </row>
    <row r="1056" spans="1:9" x14ac:dyDescent="0.25">
      <c r="A1056" s="11"/>
      <c r="B1056" s="39"/>
      <c r="C1056" s="39"/>
      <c r="D1056" s="39"/>
      <c r="E1056" s="11"/>
      <c r="F1056" s="11"/>
      <c r="G1056" s="11"/>
      <c r="H1056" s="40"/>
      <c r="I1056" s="40"/>
    </row>
    <row r="1057" spans="1:9" x14ac:dyDescent="0.25">
      <c r="A1057" s="11"/>
      <c r="B1057" s="39"/>
      <c r="C1057" s="39"/>
      <c r="D1057" s="39"/>
      <c r="E1057" s="11"/>
      <c r="F1057" s="11"/>
      <c r="G1057" s="11"/>
      <c r="H1057" s="40"/>
      <c r="I1057" s="40"/>
    </row>
    <row r="1058" spans="1:9" x14ac:dyDescent="0.25">
      <c r="A1058" s="11"/>
      <c r="B1058" s="39"/>
      <c r="C1058" s="39"/>
      <c r="D1058" s="39"/>
      <c r="E1058" s="11"/>
      <c r="F1058" s="11"/>
      <c r="G1058" s="11"/>
      <c r="H1058" s="40"/>
      <c r="I1058" s="40"/>
    </row>
    <row r="1059" spans="1:9" x14ac:dyDescent="0.25">
      <c r="A1059" s="11"/>
      <c r="B1059" s="39"/>
      <c r="C1059" s="39"/>
      <c r="D1059" s="39"/>
      <c r="E1059" s="11"/>
      <c r="F1059" s="11"/>
      <c r="G1059" s="11"/>
      <c r="H1059" s="40"/>
      <c r="I1059" s="40"/>
    </row>
    <row r="1060" spans="1:9" x14ac:dyDescent="0.25">
      <c r="A1060" s="11"/>
      <c r="B1060" s="39"/>
      <c r="C1060" s="39"/>
      <c r="D1060" s="39"/>
      <c r="E1060" s="11"/>
      <c r="F1060" s="11"/>
      <c r="G1060" s="11"/>
      <c r="H1060" s="40"/>
      <c r="I1060" s="40"/>
    </row>
    <row r="1061" spans="1:9" x14ac:dyDescent="0.25">
      <c r="A1061" s="11"/>
      <c r="B1061" s="39"/>
      <c r="C1061" s="39"/>
      <c r="D1061" s="39"/>
      <c r="E1061" s="11"/>
      <c r="F1061" s="11"/>
      <c r="G1061" s="11"/>
      <c r="H1061" s="40"/>
      <c r="I1061" s="40"/>
    </row>
    <row r="1062" spans="1:9" x14ac:dyDescent="0.25">
      <c r="A1062" s="11"/>
      <c r="B1062" s="39"/>
      <c r="C1062" s="39"/>
      <c r="D1062" s="39"/>
      <c r="E1062" s="11"/>
      <c r="F1062" s="11"/>
      <c r="G1062" s="11"/>
      <c r="H1062" s="40"/>
      <c r="I1062" s="40"/>
    </row>
    <row r="1063" spans="1:9" x14ac:dyDescent="0.25">
      <c r="A1063" s="11"/>
      <c r="B1063" s="39"/>
      <c r="C1063" s="39"/>
      <c r="D1063" s="39"/>
      <c r="E1063" s="11"/>
      <c r="F1063" s="11"/>
      <c r="G1063" s="11"/>
      <c r="H1063" s="40"/>
      <c r="I1063" s="40"/>
    </row>
    <row r="1064" spans="1:9" x14ac:dyDescent="0.25">
      <c r="A1064" s="11"/>
      <c r="B1064" s="39"/>
      <c r="H1064" s="40"/>
      <c r="I1064" s="40"/>
    </row>
    <row r="1065" spans="1:9" x14ac:dyDescent="0.25">
      <c r="A1065" s="11"/>
      <c r="B1065" s="39"/>
      <c r="C1065" s="39"/>
      <c r="D1065" s="39"/>
      <c r="E1065" s="11"/>
      <c r="F1065" s="11"/>
      <c r="G1065" s="11"/>
      <c r="H1065" s="40"/>
      <c r="I1065" s="40"/>
    </row>
    <row r="1066" spans="1:9" x14ac:dyDescent="0.25">
      <c r="A1066" s="11"/>
      <c r="B1066" s="39"/>
      <c r="C1066" s="39"/>
      <c r="D1066" s="39"/>
      <c r="E1066" s="11"/>
      <c r="F1066" s="11"/>
      <c r="G1066" s="11"/>
      <c r="H1066" s="40"/>
      <c r="I1066" s="40"/>
    </row>
    <row r="1067" spans="1:9" x14ac:dyDescent="0.25">
      <c r="A1067" s="11"/>
      <c r="B1067" s="39"/>
      <c r="C1067" s="39"/>
      <c r="D1067" s="39"/>
      <c r="E1067" s="11"/>
      <c r="F1067" s="11"/>
      <c r="G1067" s="11"/>
      <c r="H1067" s="40"/>
      <c r="I1067" s="40"/>
    </row>
    <row r="1068" spans="1:9" x14ac:dyDescent="0.25">
      <c r="A1068" s="11"/>
      <c r="B1068" s="39"/>
      <c r="C1068" s="39"/>
      <c r="D1068" s="39"/>
      <c r="E1068" s="11"/>
      <c r="F1068" s="11"/>
      <c r="G1068" s="11"/>
      <c r="H1068" s="40"/>
      <c r="I1068" s="40"/>
    </row>
    <row r="1069" spans="1:9" ht="14.25" customHeight="1" x14ac:dyDescent="0.25">
      <c r="A1069" s="11"/>
      <c r="B1069" s="39"/>
      <c r="C1069" s="39"/>
      <c r="D1069" s="39"/>
      <c r="E1069" s="11"/>
      <c r="F1069" s="11"/>
      <c r="G1069" s="11"/>
      <c r="H1069" s="40"/>
      <c r="I1069" s="40"/>
    </row>
    <row r="1070" spans="1:9" x14ac:dyDescent="0.25">
      <c r="A1070" s="11"/>
      <c r="B1070" s="39"/>
      <c r="C1070" s="39"/>
      <c r="D1070" s="39"/>
      <c r="E1070" s="15"/>
      <c r="F1070" s="15"/>
      <c r="G1070" s="11"/>
      <c r="H1070" s="40"/>
      <c r="I1070" s="40"/>
    </row>
    <row r="1071" spans="1:9" x14ac:dyDescent="0.25">
      <c r="A1071" s="11"/>
      <c r="B1071" s="39"/>
      <c r="C1071" s="39"/>
      <c r="D1071" s="39"/>
      <c r="E1071" s="15"/>
      <c r="F1071" s="15"/>
      <c r="G1071" s="11"/>
      <c r="H1071" s="40"/>
      <c r="I1071" s="40"/>
    </row>
    <row r="1072" spans="1:9" x14ac:dyDescent="0.25">
      <c r="A1072" s="11"/>
      <c r="B1072" s="39"/>
      <c r="C1072" s="39"/>
      <c r="D1072" s="39"/>
      <c r="E1072" s="15"/>
      <c r="F1072" s="15"/>
      <c r="G1072" s="11"/>
      <c r="H1072" s="40"/>
      <c r="I1072" s="40"/>
    </row>
    <row r="1073" spans="1:9" x14ac:dyDescent="0.25">
      <c r="A1073" s="11"/>
      <c r="B1073" s="39"/>
      <c r="C1073" s="39"/>
      <c r="D1073" s="39"/>
      <c r="E1073" s="15"/>
      <c r="F1073" s="15"/>
      <c r="G1073" s="11"/>
      <c r="H1073" s="40"/>
      <c r="I1073" s="40"/>
    </row>
    <row r="1074" spans="1:9" x14ac:dyDescent="0.25">
      <c r="A1074" s="11"/>
      <c r="B1074" s="39"/>
      <c r="C1074" s="39"/>
      <c r="D1074" s="39"/>
      <c r="E1074" s="15"/>
      <c r="F1074" s="15"/>
      <c r="G1074" s="11"/>
      <c r="H1074" s="40"/>
      <c r="I1074" s="40"/>
    </row>
    <row r="1075" spans="1:9" x14ac:dyDescent="0.25">
      <c r="A1075" s="11"/>
      <c r="B1075" s="11"/>
      <c r="C1075" s="11"/>
      <c r="D1075" s="11"/>
      <c r="E1075" s="11"/>
      <c r="F1075" s="11"/>
      <c r="G1075" s="11"/>
      <c r="H1075" s="40"/>
      <c r="I1075" s="40"/>
    </row>
    <row r="1076" spans="1:9" x14ac:dyDescent="0.25">
      <c r="A1076" s="11"/>
      <c r="B1076" s="11"/>
      <c r="C1076" s="11"/>
      <c r="D1076" s="11"/>
      <c r="E1076" s="11"/>
      <c r="F1076" s="11"/>
      <c r="G1076" s="11"/>
      <c r="H1076" s="40"/>
      <c r="I1076" s="40"/>
    </row>
    <row r="1077" spans="1:9" x14ac:dyDescent="0.25">
      <c r="A1077" s="11"/>
      <c r="B1077" s="11"/>
      <c r="C1077" s="11"/>
      <c r="D1077" s="11"/>
      <c r="E1077" s="11"/>
      <c r="F1077" s="11"/>
      <c r="G1077" s="11"/>
      <c r="H1077" s="40"/>
      <c r="I1077" s="40"/>
    </row>
    <row r="1078" spans="1:9" x14ac:dyDescent="0.25">
      <c r="A1078" s="11"/>
      <c r="B1078" s="11"/>
      <c r="C1078" s="11"/>
      <c r="D1078" s="11"/>
      <c r="E1078" s="11"/>
      <c r="F1078" s="11"/>
      <c r="G1078" s="11"/>
      <c r="H1078" s="40"/>
      <c r="I1078" s="40"/>
    </row>
    <row r="1079" spans="1:9" x14ac:dyDescent="0.25">
      <c r="A1079" s="11"/>
      <c r="B1079" s="11"/>
      <c r="C1079" s="11"/>
      <c r="D1079" s="11"/>
      <c r="E1079" s="11"/>
      <c r="F1079" s="11"/>
      <c r="G1079" s="11"/>
      <c r="H1079" s="40"/>
      <c r="I1079" s="40"/>
    </row>
    <row r="1080" spans="1:9" x14ac:dyDescent="0.25">
      <c r="A1080" s="11"/>
      <c r="B1080" s="11"/>
      <c r="C1080" s="11"/>
      <c r="D1080" s="11"/>
      <c r="E1080" s="11"/>
      <c r="F1080" s="11"/>
      <c r="G1080" s="11"/>
      <c r="H1080" s="40"/>
      <c r="I1080" s="40"/>
    </row>
    <row r="1081" spans="1:9" ht="14.25" customHeight="1" x14ac:dyDescent="0.25">
      <c r="A1081" s="11"/>
      <c r="B1081" s="11"/>
      <c r="C1081" s="11"/>
      <c r="D1081" s="11"/>
      <c r="E1081" s="11"/>
      <c r="F1081" s="11"/>
      <c r="G1081" s="11"/>
      <c r="H1081" s="40"/>
      <c r="I1081" s="40"/>
    </row>
    <row r="1082" spans="1:9" x14ac:dyDescent="0.25">
      <c r="A1082" s="11"/>
      <c r="B1082" s="11"/>
      <c r="C1082" s="11"/>
      <c r="D1082" s="11"/>
      <c r="E1082" s="11"/>
      <c r="F1082" s="11"/>
      <c r="G1082" s="11"/>
      <c r="H1082" s="40"/>
      <c r="I1082" s="40"/>
    </row>
    <row r="1083" spans="1:9" x14ac:dyDescent="0.25">
      <c r="A1083" s="11"/>
      <c r="B1083" s="11"/>
      <c r="C1083" s="11"/>
      <c r="D1083" s="11"/>
      <c r="E1083" s="11"/>
      <c r="F1083" s="11"/>
      <c r="G1083" s="11"/>
      <c r="H1083" s="40"/>
      <c r="I1083" s="40"/>
    </row>
    <row r="1084" spans="1:9" x14ac:dyDescent="0.25">
      <c r="A1084" s="11"/>
      <c r="B1084" s="11"/>
      <c r="C1084" s="11"/>
      <c r="D1084" s="11"/>
      <c r="E1084" s="11"/>
      <c r="F1084" s="11"/>
      <c r="G1084" s="11"/>
      <c r="H1084" s="40"/>
      <c r="I1084" s="40"/>
    </row>
    <row r="1085" spans="1:9" x14ac:dyDescent="0.25">
      <c r="A1085" s="11"/>
      <c r="B1085" s="11"/>
      <c r="C1085" s="11"/>
      <c r="D1085" s="11"/>
      <c r="E1085" s="11"/>
      <c r="F1085" s="11"/>
      <c r="G1085" s="11"/>
      <c r="H1085" s="40"/>
      <c r="I1085" s="40"/>
    </row>
    <row r="1086" spans="1:9" x14ac:dyDescent="0.25">
      <c r="A1086" s="11"/>
      <c r="B1086" s="11"/>
      <c r="C1086" s="11"/>
      <c r="D1086" s="11"/>
      <c r="E1086" s="11"/>
      <c r="F1086" s="11"/>
      <c r="G1086" s="11"/>
      <c r="H1086" s="40"/>
      <c r="I1086" s="40"/>
    </row>
    <row r="1087" spans="1:9" x14ac:dyDescent="0.25">
      <c r="A1087" s="11"/>
      <c r="B1087" s="11"/>
      <c r="C1087" s="11"/>
      <c r="D1087" s="11"/>
      <c r="E1087" s="11"/>
      <c r="F1087" s="11"/>
      <c r="G1087" s="11"/>
      <c r="H1087" s="40"/>
      <c r="I1087" s="40"/>
    </row>
    <row r="1088" spans="1:9" x14ac:dyDescent="0.25">
      <c r="A1088" s="46"/>
      <c r="B1088" s="11"/>
      <c r="C1088" s="11"/>
      <c r="D1088" s="39"/>
      <c r="E1088" s="11"/>
      <c r="F1088" s="11"/>
      <c r="G1088" s="11"/>
      <c r="H1088" s="40"/>
      <c r="I1088" s="40"/>
    </row>
    <row r="1089" spans="1:9" x14ac:dyDescent="0.25">
      <c r="A1089" s="46"/>
      <c r="B1089" s="11"/>
      <c r="C1089" s="11"/>
      <c r="D1089" s="39"/>
      <c r="E1089" s="11"/>
      <c r="F1089" s="11"/>
      <c r="G1089" s="11"/>
      <c r="H1089" s="40"/>
      <c r="I1089" s="40"/>
    </row>
    <row r="1090" spans="1:9" x14ac:dyDescent="0.25">
      <c r="A1090" s="46"/>
      <c r="B1090" s="11"/>
      <c r="C1090" s="11"/>
      <c r="D1090" s="39"/>
      <c r="E1090" s="11"/>
      <c r="F1090" s="11"/>
      <c r="G1090" s="11"/>
      <c r="H1090" s="40"/>
      <c r="I1090" s="40"/>
    </row>
    <row r="1091" spans="1:9" x14ac:dyDescent="0.25">
      <c r="A1091" s="46"/>
      <c r="B1091" s="11"/>
      <c r="C1091" s="11"/>
      <c r="D1091" s="39"/>
      <c r="E1091" s="11"/>
      <c r="F1091" s="11"/>
      <c r="G1091" s="11"/>
      <c r="H1091" s="40"/>
      <c r="I1091" s="40"/>
    </row>
    <row r="1092" spans="1:9" x14ac:dyDescent="0.25">
      <c r="A1092" s="46"/>
      <c r="B1092" s="11"/>
      <c r="C1092" s="11"/>
      <c r="D1092" s="39"/>
      <c r="E1092" s="15"/>
      <c r="F1092" s="15"/>
      <c r="G1092" s="11"/>
      <c r="H1092" s="40"/>
      <c r="I1092" s="40"/>
    </row>
    <row r="1093" spans="1:9" x14ac:dyDescent="0.25">
      <c r="A1093" s="46"/>
      <c r="B1093" s="11"/>
      <c r="C1093" s="11"/>
      <c r="D1093" s="39"/>
      <c r="E1093" s="15"/>
      <c r="F1093" s="15"/>
      <c r="G1093" s="11"/>
      <c r="H1093" s="40"/>
      <c r="I1093" s="40"/>
    </row>
    <row r="1094" spans="1:9" x14ac:dyDescent="0.25">
      <c r="A1094" s="46"/>
      <c r="B1094" s="47"/>
      <c r="C1094" s="47"/>
      <c r="D1094" s="48"/>
      <c r="E1094" s="11"/>
      <c r="F1094" s="11"/>
      <c r="G1094" s="11"/>
      <c r="H1094" s="40"/>
      <c r="I1094" s="40"/>
    </row>
    <row r="1095" spans="1:9" x14ac:dyDescent="0.25">
      <c r="A1095" s="46"/>
      <c r="B1095" s="47"/>
      <c r="C1095" s="47"/>
      <c r="D1095" s="48"/>
      <c r="E1095" s="11"/>
      <c r="F1095" s="11"/>
      <c r="G1095" s="11"/>
      <c r="H1095" s="40"/>
      <c r="I1095" s="40"/>
    </row>
    <row r="1096" spans="1:9" x14ac:dyDescent="0.25">
      <c r="A1096" s="46"/>
      <c r="B1096" s="47"/>
      <c r="C1096" s="47"/>
      <c r="D1096" s="48"/>
      <c r="E1096" s="11"/>
      <c r="F1096" s="11"/>
      <c r="G1096" s="11"/>
      <c r="H1096" s="40"/>
      <c r="I1096" s="40"/>
    </row>
    <row r="1097" spans="1:9" x14ac:dyDescent="0.25">
      <c r="A1097" s="46"/>
      <c r="B1097" s="47"/>
      <c r="C1097" s="47"/>
      <c r="D1097" s="48"/>
      <c r="E1097" s="11"/>
      <c r="F1097" s="11"/>
      <c r="G1097" s="11"/>
      <c r="H1097" s="40"/>
      <c r="I1097" s="40"/>
    </row>
    <row r="1098" spans="1:9" x14ac:dyDescent="0.25">
      <c r="A1098" s="46"/>
      <c r="B1098" s="47"/>
      <c r="C1098" s="47"/>
      <c r="D1098" s="48"/>
      <c r="E1098" s="11"/>
      <c r="F1098" s="11"/>
      <c r="G1098" s="11"/>
      <c r="H1098" s="40"/>
      <c r="I1098" s="40"/>
    </row>
    <row r="1099" spans="1:9" x14ac:dyDescent="0.25">
      <c r="A1099" s="46"/>
      <c r="B1099" s="47"/>
      <c r="C1099" s="47"/>
      <c r="D1099" s="48"/>
      <c r="E1099" s="11"/>
      <c r="F1099" s="11"/>
      <c r="G1099" s="11"/>
      <c r="H1099" s="40"/>
      <c r="I1099" s="40"/>
    </row>
    <row r="1100" spans="1:9" x14ac:dyDescent="0.25">
      <c r="A1100" s="46"/>
      <c r="B1100" s="47"/>
      <c r="C1100" s="47"/>
      <c r="D1100" s="48"/>
      <c r="E1100" s="11"/>
      <c r="F1100" s="11"/>
      <c r="G1100" s="11"/>
      <c r="H1100" s="40"/>
      <c r="I1100" s="40"/>
    </row>
    <row r="1101" spans="1:9" x14ac:dyDescent="0.25">
      <c r="A1101" s="46"/>
      <c r="B1101" s="47"/>
      <c r="C1101" s="47"/>
      <c r="D1101" s="48"/>
      <c r="E1101" s="11"/>
      <c r="F1101" s="11"/>
      <c r="G1101" s="11"/>
      <c r="H1101" s="40"/>
      <c r="I1101" s="40"/>
    </row>
    <row r="1102" spans="1:9" x14ac:dyDescent="0.25">
      <c r="A1102" s="46"/>
      <c r="B1102" s="47"/>
      <c r="C1102" s="47"/>
      <c r="D1102" s="48"/>
      <c r="E1102" s="11"/>
      <c r="F1102" s="11"/>
      <c r="G1102" s="11"/>
      <c r="H1102" s="40"/>
      <c r="I1102" s="40"/>
    </row>
    <row r="1103" spans="1:9" x14ac:dyDescent="0.25">
      <c r="A1103" s="46"/>
      <c r="B1103" s="47"/>
      <c r="C1103" s="47"/>
      <c r="D1103" s="48"/>
      <c r="E1103" s="11"/>
      <c r="F1103" s="11"/>
      <c r="G1103" s="11"/>
      <c r="H1103" s="40"/>
      <c r="I1103" s="40"/>
    </row>
    <row r="1104" spans="1:9" x14ac:dyDescent="0.25">
      <c r="A1104" s="46"/>
      <c r="B1104" s="47"/>
      <c r="C1104" s="47"/>
      <c r="D1104" s="48"/>
      <c r="E1104" s="11"/>
      <c r="F1104" s="11"/>
      <c r="G1104" s="11"/>
      <c r="H1104" s="40"/>
      <c r="I1104" s="40"/>
    </row>
    <row r="1105" spans="1:9" x14ac:dyDescent="0.25">
      <c r="A1105" s="46"/>
      <c r="B1105" s="47"/>
      <c r="C1105" s="47"/>
      <c r="D1105" s="48"/>
      <c r="E1105" s="11"/>
      <c r="F1105" s="11"/>
      <c r="G1105" s="11"/>
      <c r="H1105" s="40"/>
      <c r="I1105" s="40"/>
    </row>
    <row r="1106" spans="1:9" x14ac:dyDescent="0.25">
      <c r="A1106" s="46"/>
      <c r="B1106" s="47"/>
      <c r="C1106" s="48"/>
      <c r="D1106" s="34"/>
      <c r="E1106" s="11"/>
      <c r="F1106" s="11"/>
      <c r="G1106" s="11"/>
      <c r="H1106" s="44"/>
      <c r="I1106" s="44"/>
    </row>
    <row r="1107" spans="1:9" x14ac:dyDescent="0.25">
      <c r="A1107" s="46"/>
      <c r="B1107" s="47"/>
      <c r="C1107" s="48"/>
      <c r="D1107" s="34"/>
      <c r="E1107" s="11"/>
      <c r="F1107" s="11"/>
      <c r="G1107" s="11"/>
      <c r="H1107" s="44"/>
      <c r="I1107" s="44"/>
    </row>
    <row r="1108" spans="1:9" x14ac:dyDescent="0.25">
      <c r="A1108" s="46"/>
      <c r="B1108" s="47"/>
      <c r="C1108" s="48"/>
      <c r="D1108" s="34"/>
      <c r="E1108" s="11"/>
      <c r="F1108" s="11"/>
      <c r="G1108" s="11"/>
      <c r="H1108" s="44"/>
      <c r="I1108" s="44"/>
    </row>
    <row r="1109" spans="1:9" x14ac:dyDescent="0.25">
      <c r="A1109" s="46"/>
      <c r="B1109" s="47"/>
      <c r="C1109" s="48"/>
      <c r="D1109" s="34"/>
      <c r="E1109" s="11"/>
      <c r="F1109" s="11"/>
      <c r="G1109" s="11"/>
      <c r="H1109" s="44"/>
      <c r="I1109" s="44"/>
    </row>
    <row r="1110" spans="1:9" x14ac:dyDescent="0.25">
      <c r="A1110" s="46"/>
      <c r="B1110" s="47"/>
      <c r="C1110" s="48"/>
      <c r="D1110" s="34"/>
      <c r="E1110" s="11"/>
      <c r="F1110" s="11"/>
      <c r="G1110" s="11"/>
      <c r="H1110" s="44"/>
      <c r="I1110" s="44"/>
    </row>
    <row r="1111" spans="1:9" x14ac:dyDescent="0.25">
      <c r="A1111" s="46"/>
      <c r="B1111" s="47"/>
      <c r="C1111" s="48"/>
      <c r="D1111" s="34"/>
      <c r="E1111" s="11"/>
      <c r="F1111" s="11"/>
      <c r="G1111" s="11"/>
      <c r="H1111" s="44"/>
      <c r="I1111" s="44"/>
    </row>
    <row r="1112" spans="1:9" x14ac:dyDescent="0.25">
      <c r="A1112" s="46"/>
      <c r="B1112" s="47"/>
      <c r="C1112" s="48"/>
      <c r="D1112" s="34"/>
      <c r="E1112" s="11"/>
      <c r="F1112" s="11"/>
      <c r="G1112" s="11"/>
      <c r="H1112" s="44"/>
      <c r="I1112" s="44"/>
    </row>
    <row r="1113" spans="1:9" x14ac:dyDescent="0.25">
      <c r="A1113" s="46"/>
      <c r="B1113" s="47"/>
      <c r="C1113" s="48"/>
      <c r="D1113" s="34"/>
      <c r="E1113" s="11"/>
      <c r="F1113" s="11"/>
      <c r="G1113" s="11"/>
      <c r="H1113" s="44"/>
      <c r="I1113" s="44"/>
    </row>
    <row r="1114" spans="1:9" x14ac:dyDescent="0.25">
      <c r="A1114" s="46"/>
      <c r="B1114" s="47"/>
      <c r="C1114" s="48"/>
      <c r="D1114" s="34"/>
      <c r="E1114" s="11"/>
      <c r="F1114" s="11"/>
      <c r="G1114" s="11"/>
      <c r="H1114" s="44"/>
      <c r="I1114" s="44"/>
    </row>
    <row r="1115" spans="1:9" x14ac:dyDescent="0.25">
      <c r="A1115" s="46"/>
      <c r="B1115" s="47"/>
      <c r="C1115" s="48"/>
      <c r="D1115" s="34"/>
      <c r="E1115" s="11"/>
      <c r="F1115" s="11"/>
      <c r="G1115" s="11"/>
      <c r="H1115" s="44"/>
      <c r="I1115" s="44"/>
    </row>
    <row r="1116" spans="1:9" x14ac:dyDescent="0.25">
      <c r="A1116" s="46"/>
      <c r="B1116" s="47"/>
      <c r="C1116" s="48"/>
      <c r="D1116" s="34"/>
      <c r="E1116" s="11"/>
      <c r="F1116" s="11"/>
      <c r="G1116" s="11"/>
      <c r="H1116" s="44"/>
      <c r="I1116" s="44"/>
    </row>
    <row r="1117" spans="1:9" x14ac:dyDescent="0.25">
      <c r="A1117" s="46"/>
      <c r="B1117" s="47"/>
      <c r="C1117" s="48"/>
      <c r="D1117" s="34"/>
      <c r="E1117" s="11"/>
      <c r="F1117" s="11"/>
      <c r="G1117" s="11"/>
      <c r="H1117" s="44"/>
      <c r="I1117" s="44"/>
    </row>
    <row r="1118" spans="1:9" x14ac:dyDescent="0.25">
      <c r="A1118" s="46"/>
      <c r="B1118" s="47"/>
      <c r="C1118" s="47"/>
      <c r="D1118" s="48"/>
      <c r="E1118" s="11"/>
      <c r="F1118" s="11"/>
      <c r="G1118" s="11"/>
      <c r="H1118" s="40"/>
      <c r="I1118" s="40"/>
    </row>
    <row r="1119" spans="1:9" x14ac:dyDescent="0.25">
      <c r="A1119" s="46"/>
      <c r="B1119" s="47"/>
      <c r="C1119" s="47"/>
      <c r="D1119" s="48"/>
      <c r="E1119" s="11"/>
      <c r="F1119" s="11"/>
      <c r="G1119" s="11"/>
      <c r="H1119" s="40"/>
      <c r="I1119" s="40"/>
    </row>
    <row r="1120" spans="1:9" x14ac:dyDescent="0.25">
      <c r="A1120" s="46"/>
      <c r="B1120" s="47"/>
      <c r="C1120" s="47"/>
      <c r="D1120" s="48"/>
      <c r="E1120" s="11"/>
      <c r="F1120" s="11"/>
      <c r="G1120" s="11"/>
      <c r="H1120" s="40"/>
      <c r="I1120" s="40"/>
    </row>
    <row r="1121" spans="1:9" x14ac:dyDescent="0.25">
      <c r="A1121" s="46"/>
      <c r="B1121" s="47"/>
      <c r="C1121" s="47"/>
      <c r="D1121" s="48"/>
      <c r="E1121" s="11"/>
      <c r="F1121" s="11"/>
      <c r="G1121" s="11"/>
      <c r="H1121" s="40"/>
      <c r="I1121" s="40"/>
    </row>
    <row r="1122" spans="1:9" x14ac:dyDescent="0.25">
      <c r="A1122" s="46"/>
      <c r="B1122" s="47"/>
      <c r="C1122" s="47"/>
      <c r="D1122" s="48"/>
      <c r="E1122" s="11"/>
      <c r="F1122" s="11"/>
      <c r="G1122" s="11"/>
      <c r="H1122" s="40"/>
      <c r="I1122" s="40"/>
    </row>
    <row r="1123" spans="1:9" x14ac:dyDescent="0.25">
      <c r="A1123" s="46"/>
      <c r="B1123" s="47"/>
      <c r="C1123" s="47"/>
      <c r="D1123" s="48"/>
      <c r="E1123" s="11"/>
      <c r="F1123" s="11"/>
      <c r="G1123" s="11"/>
      <c r="H1123" s="40"/>
      <c r="I1123" s="40"/>
    </row>
    <row r="1124" spans="1:9" x14ac:dyDescent="0.25">
      <c r="A1124" s="46"/>
      <c r="B1124" s="47"/>
      <c r="C1124" s="47"/>
      <c r="D1124" s="48"/>
      <c r="E1124" s="20"/>
      <c r="F1124" s="20"/>
      <c r="G1124" s="11"/>
      <c r="H1124" s="40"/>
      <c r="I1124" s="40"/>
    </row>
    <row r="1125" spans="1:9" x14ac:dyDescent="0.25">
      <c r="A1125" s="46"/>
      <c r="B1125" s="47"/>
      <c r="C1125" s="47"/>
      <c r="D1125" s="48"/>
      <c r="E1125" s="20"/>
      <c r="F1125" s="20"/>
      <c r="G1125" s="11"/>
      <c r="H1125" s="40"/>
      <c r="I1125" s="40"/>
    </row>
    <row r="1126" spans="1:9" x14ac:dyDescent="0.25">
      <c r="A1126" s="46"/>
      <c r="B1126" s="47"/>
      <c r="C1126" s="47"/>
      <c r="D1126" s="48"/>
      <c r="E1126" s="20"/>
      <c r="F1126" s="20"/>
      <c r="G1126" s="11"/>
      <c r="H1126" s="40"/>
      <c r="I1126" s="40"/>
    </row>
    <row r="1127" spans="1:9" x14ac:dyDescent="0.25">
      <c r="A1127" s="46"/>
      <c r="B1127" s="47"/>
      <c r="C1127" s="47"/>
      <c r="D1127" s="48"/>
      <c r="E1127" s="20"/>
      <c r="F1127" s="20"/>
      <c r="G1127" s="11"/>
      <c r="H1127" s="40"/>
      <c r="I1127" s="40"/>
    </row>
    <row r="1128" spans="1:9" x14ac:dyDescent="0.25">
      <c r="A1128" s="46"/>
      <c r="B1128" s="47"/>
      <c r="C1128" s="47"/>
      <c r="D1128" s="48"/>
      <c r="E1128" s="20"/>
      <c r="F1128" s="20"/>
      <c r="G1128" s="11"/>
      <c r="H1128" s="40"/>
      <c r="I1128" s="40"/>
    </row>
    <row r="1129" spans="1:9" x14ac:dyDescent="0.25">
      <c r="A1129" s="46"/>
      <c r="B1129" s="47"/>
      <c r="C1129" s="47"/>
      <c r="D1129" s="48"/>
      <c r="E1129" s="20"/>
      <c r="F1129" s="20"/>
      <c r="G1129" s="11"/>
      <c r="H1129" s="40"/>
      <c r="I1129" s="40"/>
    </row>
    <row r="1130" spans="1:9" x14ac:dyDescent="0.25">
      <c r="A1130" s="46"/>
      <c r="B1130" s="47"/>
      <c r="C1130" s="47"/>
      <c r="D1130" s="48"/>
      <c r="E1130" s="20"/>
      <c r="F1130" s="20"/>
      <c r="G1130" s="11"/>
      <c r="H1130" s="40"/>
      <c r="I1130" s="40"/>
    </row>
    <row r="1131" spans="1:9" x14ac:dyDescent="0.25">
      <c r="A1131" s="46"/>
      <c r="B1131" s="47"/>
      <c r="C1131" s="47"/>
      <c r="D1131" s="48"/>
      <c r="E1131" s="20"/>
      <c r="F1131" s="20"/>
      <c r="G1131" s="11"/>
      <c r="H1131" s="40"/>
      <c r="I1131" s="40"/>
    </row>
    <row r="1132" spans="1:9" x14ac:dyDescent="0.25">
      <c r="A1132" s="46"/>
      <c r="B1132" s="47"/>
      <c r="C1132" s="47"/>
      <c r="D1132" s="48"/>
      <c r="E1132" s="20"/>
      <c r="F1132" s="20"/>
      <c r="G1132" s="11"/>
      <c r="H1132" s="40"/>
      <c r="I1132" s="40"/>
    </row>
    <row r="1133" spans="1:9" x14ac:dyDescent="0.25">
      <c r="A1133" s="46"/>
      <c r="B1133" s="47"/>
      <c r="C1133" s="47"/>
      <c r="D1133" s="48"/>
      <c r="E1133" s="20"/>
      <c r="F1133" s="20"/>
      <c r="G1133" s="11"/>
      <c r="H1133" s="40"/>
      <c r="I1133" s="40"/>
    </row>
    <row r="1134" spans="1:9" x14ac:dyDescent="0.25">
      <c r="A1134" s="46"/>
      <c r="B1134" s="20"/>
      <c r="C1134" s="20"/>
      <c r="D1134" s="35"/>
      <c r="E1134" s="21"/>
      <c r="F1134" s="21"/>
      <c r="G1134" s="11"/>
      <c r="H1134" s="40"/>
      <c r="I1134" s="40"/>
    </row>
    <row r="1135" spans="1:9" x14ac:dyDescent="0.25">
      <c r="A1135" s="46"/>
      <c r="B1135" s="20"/>
      <c r="C1135" s="20"/>
      <c r="D1135" s="35"/>
      <c r="E1135" s="21"/>
      <c r="F1135" s="21"/>
      <c r="G1135" s="11"/>
      <c r="H1135" s="40"/>
      <c r="I1135" s="40"/>
    </row>
    <row r="1136" spans="1:9" x14ac:dyDescent="0.25">
      <c r="A1136" s="46"/>
      <c r="B1136" s="20"/>
      <c r="C1136" s="20"/>
      <c r="D1136" s="35"/>
      <c r="E1136" s="21"/>
      <c r="F1136" s="21"/>
      <c r="G1136" s="11"/>
      <c r="H1136" s="40"/>
      <c r="I1136" s="40"/>
    </row>
    <row r="1137" spans="1:9" x14ac:dyDescent="0.25">
      <c r="A1137" s="46"/>
      <c r="B1137" s="20"/>
      <c r="C1137" s="20"/>
      <c r="D1137" s="35"/>
      <c r="E1137" s="21"/>
      <c r="F1137" s="21"/>
      <c r="G1137" s="11"/>
      <c r="H1137" s="40"/>
      <c r="I1137" s="40"/>
    </row>
    <row r="1138" spans="1:9" x14ac:dyDescent="0.25">
      <c r="A1138" s="46"/>
      <c r="B1138" s="20"/>
      <c r="C1138" s="20"/>
      <c r="D1138" s="35"/>
      <c r="E1138" s="21"/>
      <c r="F1138" s="21"/>
      <c r="G1138" s="11"/>
      <c r="H1138" s="40"/>
      <c r="I1138" s="40"/>
    </row>
    <row r="1139" spans="1:9" x14ac:dyDescent="0.25">
      <c r="A1139" s="46"/>
      <c r="B1139" s="20"/>
      <c r="C1139" s="20"/>
      <c r="D1139" s="20"/>
      <c r="E1139" s="20"/>
      <c r="F1139" s="20"/>
      <c r="G1139" s="11"/>
      <c r="H1139" s="40"/>
      <c r="I1139" s="40"/>
    </row>
    <row r="1140" spans="1:9" x14ac:dyDescent="0.25">
      <c r="A1140" s="46"/>
      <c r="B1140" s="20"/>
      <c r="C1140" s="20"/>
      <c r="D1140" s="20"/>
      <c r="E1140" s="20"/>
      <c r="F1140" s="20"/>
      <c r="G1140" s="11"/>
      <c r="H1140" s="40"/>
      <c r="I1140" s="40"/>
    </row>
  </sheetData>
  <sheetProtection algorithmName="SHA-512" hashValue="21VImyOdHJvEW6Caxui9lq/9/tK+QdRuyNtQTDTZALqJq3r+tgHQPR8I/Gwmgap4JBD7uGBLZpiQ9gw7KGczrA==" saltValue="rfgS+jWa4ye/kB1X25OvuQ==" spinCount="100000" sheet="1" objects="1" scenarios="1" formatColumns="0" selectLockedCells="1" autoFilter="0"/>
  <autoFilter ref="A2:L590"/>
  <mergeCells count="23">
    <mergeCell ref="A589:L589"/>
    <mergeCell ref="A590:I590"/>
    <mergeCell ref="A346:I346"/>
    <mergeCell ref="A476:I476"/>
    <mergeCell ref="A475:L475"/>
    <mergeCell ref="A536:I536"/>
    <mergeCell ref="A566:I566"/>
    <mergeCell ref="A1:L1"/>
    <mergeCell ref="A594:L594"/>
    <mergeCell ref="A595:L595"/>
    <mergeCell ref="A596:L596"/>
    <mergeCell ref="A130:L130"/>
    <mergeCell ref="A3:L3"/>
    <mergeCell ref="A4:I4"/>
    <mergeCell ref="A15:I15"/>
    <mergeCell ref="A61:I61"/>
    <mergeCell ref="A91:I91"/>
    <mergeCell ref="A131:I131"/>
    <mergeCell ref="A178:I178"/>
    <mergeCell ref="A226:I226"/>
    <mergeCell ref="A225:L225"/>
    <mergeCell ref="A265:I265"/>
    <mergeCell ref="A287:I28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L1110"/>
  <sheetViews>
    <sheetView showGridLines="0" rightToLeft="1" zoomScale="70" zoomScaleNormal="70" workbookViewId="0">
      <pane ySplit="2" topLeftCell="A156" activePane="bottomLeft" state="frozen"/>
      <selection pane="bottomLeft" activeCell="L480" sqref="L480"/>
    </sheetView>
  </sheetViews>
  <sheetFormatPr defaultColWidth="9.1796875" defaultRowHeight="14" x14ac:dyDescent="0.25"/>
  <cols>
    <col min="1" max="1" width="9.1796875" style="3"/>
    <col min="2" max="2" width="12.1796875" style="14" customWidth="1"/>
    <col min="3" max="3" width="13.54296875" style="14" customWidth="1"/>
    <col min="4" max="4" width="15.7265625" style="14" bestFit="1" customWidth="1"/>
    <col min="5" max="5" width="31.7265625" style="14" customWidth="1"/>
    <col min="6" max="6" width="37.453125" style="14" customWidth="1"/>
    <col min="7" max="7" width="30.1796875" style="14" customWidth="1"/>
    <col min="8" max="8" width="9.453125" style="14" customWidth="1"/>
    <col min="9" max="9" width="15.7265625" style="14" customWidth="1"/>
    <col min="10" max="10" width="9.1796875" style="3"/>
    <col min="11" max="11" width="13.1796875" style="3" customWidth="1"/>
    <col min="12" max="12" width="12.1796875" style="3" customWidth="1"/>
    <col min="13" max="16384" width="9.1796875" style="3"/>
  </cols>
  <sheetData>
    <row r="1" spans="1:12" ht="79.5" customHeight="1" thickBot="1" x14ac:dyDescent="0.3">
      <c r="A1" s="199" t="s">
        <v>1191</v>
      </c>
      <c r="B1" s="199"/>
      <c r="C1" s="199"/>
      <c r="D1" s="199"/>
      <c r="E1" s="199"/>
      <c r="F1" s="199"/>
      <c r="G1" s="199"/>
      <c r="H1" s="199"/>
      <c r="I1" s="199"/>
      <c r="J1" s="199"/>
      <c r="K1" s="199"/>
      <c r="L1" s="199"/>
    </row>
    <row r="2" spans="1:12" ht="70.5" thickBot="1" x14ac:dyDescent="0.3">
      <c r="A2" s="1" t="s">
        <v>1218</v>
      </c>
      <c r="B2" s="1" t="s">
        <v>84</v>
      </c>
      <c r="C2" s="2" t="s">
        <v>83</v>
      </c>
      <c r="D2" s="2" t="s">
        <v>82</v>
      </c>
      <c r="E2" s="1" t="s">
        <v>1092</v>
      </c>
      <c r="F2" s="1" t="s">
        <v>94</v>
      </c>
      <c r="G2" s="23" t="s">
        <v>1093</v>
      </c>
      <c r="H2" s="1" t="s">
        <v>95</v>
      </c>
      <c r="I2" s="2" t="s">
        <v>1100</v>
      </c>
      <c r="J2" s="145" t="s">
        <v>1370</v>
      </c>
      <c r="K2" s="149" t="s">
        <v>1369</v>
      </c>
      <c r="L2" s="150" t="s">
        <v>1371</v>
      </c>
    </row>
    <row r="3" spans="1:12" ht="56" x14ac:dyDescent="0.25">
      <c r="A3" s="109">
        <v>1</v>
      </c>
      <c r="B3" s="61" t="s">
        <v>79</v>
      </c>
      <c r="C3" s="61" t="s">
        <v>70</v>
      </c>
      <c r="D3" s="26" t="s">
        <v>70</v>
      </c>
      <c r="E3" s="26" t="s">
        <v>125</v>
      </c>
      <c r="F3" s="26" t="s">
        <v>126</v>
      </c>
      <c r="G3" s="26" t="s">
        <v>98</v>
      </c>
      <c r="H3" s="26" t="s">
        <v>99</v>
      </c>
      <c r="I3" s="88">
        <v>1.4999999999999999E-2</v>
      </c>
      <c r="J3" s="146"/>
      <c r="K3" s="114"/>
      <c r="L3" s="115"/>
    </row>
    <row r="4" spans="1:12" ht="42" x14ac:dyDescent="0.25">
      <c r="A4" s="109">
        <v>2</v>
      </c>
      <c r="B4" s="61" t="s">
        <v>79</v>
      </c>
      <c r="C4" s="61" t="s">
        <v>70</v>
      </c>
      <c r="D4" s="26" t="s">
        <v>70</v>
      </c>
      <c r="E4" s="26" t="s">
        <v>127</v>
      </c>
      <c r="F4" s="26" t="s">
        <v>128</v>
      </c>
      <c r="G4" s="26" t="s">
        <v>98</v>
      </c>
      <c r="H4" s="26" t="s">
        <v>99</v>
      </c>
      <c r="I4" s="88">
        <v>1.4999999999999999E-2</v>
      </c>
      <c r="J4" s="147"/>
      <c r="K4" s="116"/>
      <c r="L4" s="117"/>
    </row>
    <row r="5" spans="1:12" ht="56" x14ac:dyDescent="0.25">
      <c r="A5" s="109">
        <v>3</v>
      </c>
      <c r="B5" s="61" t="s">
        <v>79</v>
      </c>
      <c r="C5" s="61" t="s">
        <v>70</v>
      </c>
      <c r="D5" s="26" t="s">
        <v>70</v>
      </c>
      <c r="E5" s="26" t="s">
        <v>129</v>
      </c>
      <c r="F5" s="26" t="s">
        <v>130</v>
      </c>
      <c r="G5" s="26" t="s">
        <v>98</v>
      </c>
      <c r="H5" s="26" t="s">
        <v>99</v>
      </c>
      <c r="I5" s="88">
        <v>1.4999999999999999E-2</v>
      </c>
      <c r="J5" s="147"/>
      <c r="K5" s="116"/>
      <c r="L5" s="117"/>
    </row>
    <row r="6" spans="1:12" ht="56" x14ac:dyDescent="0.25">
      <c r="A6" s="109">
        <v>4</v>
      </c>
      <c r="B6" s="61" t="s">
        <v>79</v>
      </c>
      <c r="C6" s="61" t="s">
        <v>70</v>
      </c>
      <c r="D6" s="26" t="s">
        <v>70</v>
      </c>
      <c r="E6" s="26" t="s">
        <v>131</v>
      </c>
      <c r="F6" s="26" t="s">
        <v>132</v>
      </c>
      <c r="G6" s="26" t="s">
        <v>133</v>
      </c>
      <c r="H6" s="26" t="s">
        <v>99</v>
      </c>
      <c r="I6" s="88">
        <v>1.4999999999999999E-2</v>
      </c>
      <c r="J6" s="147"/>
      <c r="K6" s="116"/>
      <c r="L6" s="117"/>
    </row>
    <row r="7" spans="1:12" ht="56" x14ac:dyDescent="0.25">
      <c r="A7" s="109">
        <v>5</v>
      </c>
      <c r="B7" s="61" t="s">
        <v>79</v>
      </c>
      <c r="C7" s="61" t="s">
        <v>70</v>
      </c>
      <c r="D7" s="26" t="s">
        <v>70</v>
      </c>
      <c r="E7" s="26" t="s">
        <v>134</v>
      </c>
      <c r="F7" s="26" t="s">
        <v>135</v>
      </c>
      <c r="G7" s="26" t="s">
        <v>133</v>
      </c>
      <c r="H7" s="26" t="s">
        <v>99</v>
      </c>
      <c r="I7" s="88">
        <v>1.4999999999999999E-2</v>
      </c>
      <c r="J7" s="147"/>
      <c r="K7" s="116"/>
      <c r="L7" s="117"/>
    </row>
    <row r="8" spans="1:12" ht="28" x14ac:dyDescent="0.25">
      <c r="A8" s="109">
        <v>6</v>
      </c>
      <c r="B8" s="61" t="s">
        <v>79</v>
      </c>
      <c r="C8" s="61" t="s">
        <v>70</v>
      </c>
      <c r="D8" s="26" t="s">
        <v>70</v>
      </c>
      <c r="E8" s="26" t="s">
        <v>136</v>
      </c>
      <c r="F8" s="26" t="s">
        <v>137</v>
      </c>
      <c r="G8" s="26" t="s">
        <v>138</v>
      </c>
      <c r="H8" s="26" t="s">
        <v>99</v>
      </c>
      <c r="I8" s="88">
        <v>1.4999999999999999E-2</v>
      </c>
      <c r="J8" s="147"/>
      <c r="K8" s="116"/>
      <c r="L8" s="117"/>
    </row>
    <row r="9" spans="1:12" ht="28" x14ac:dyDescent="0.25">
      <c r="A9" s="109">
        <v>7</v>
      </c>
      <c r="B9" s="61" t="s">
        <v>79</v>
      </c>
      <c r="C9" s="61" t="s">
        <v>70</v>
      </c>
      <c r="D9" s="26" t="s">
        <v>70</v>
      </c>
      <c r="E9" s="26" t="s">
        <v>139</v>
      </c>
      <c r="F9" s="26" t="s">
        <v>140</v>
      </c>
      <c r="G9" s="26" t="s">
        <v>138</v>
      </c>
      <c r="H9" s="26" t="s">
        <v>99</v>
      </c>
      <c r="I9" s="88">
        <v>1.4999999999999999E-2</v>
      </c>
      <c r="J9" s="147"/>
      <c r="K9" s="116"/>
      <c r="L9" s="117"/>
    </row>
    <row r="10" spans="1:12" ht="42" x14ac:dyDescent="0.25">
      <c r="A10" s="109">
        <v>8</v>
      </c>
      <c r="B10" s="61" t="s">
        <v>79</v>
      </c>
      <c r="C10" s="61" t="s">
        <v>70</v>
      </c>
      <c r="D10" s="26" t="s">
        <v>70</v>
      </c>
      <c r="E10" s="26" t="s">
        <v>141</v>
      </c>
      <c r="F10" s="26" t="s">
        <v>142</v>
      </c>
      <c r="G10" s="26">
        <v>0</v>
      </c>
      <c r="H10" s="26" t="s">
        <v>99</v>
      </c>
      <c r="I10" s="88">
        <v>1.4999999999999999E-2</v>
      </c>
      <c r="J10" s="147"/>
      <c r="K10" s="116"/>
      <c r="L10" s="117"/>
    </row>
    <row r="11" spans="1:12" ht="42" x14ac:dyDescent="0.25">
      <c r="A11" s="109">
        <v>9</v>
      </c>
      <c r="B11" s="61" t="s">
        <v>79</v>
      </c>
      <c r="C11" s="61" t="s">
        <v>70</v>
      </c>
      <c r="D11" s="26" t="s">
        <v>70</v>
      </c>
      <c r="E11" s="26" t="s">
        <v>143</v>
      </c>
      <c r="F11" s="26" t="s">
        <v>144</v>
      </c>
      <c r="G11" s="26">
        <v>0</v>
      </c>
      <c r="H11" s="26" t="s">
        <v>99</v>
      </c>
      <c r="I11" s="88">
        <v>1.4999999999999999E-2</v>
      </c>
      <c r="J11" s="147"/>
      <c r="K11" s="116"/>
      <c r="L11" s="117"/>
    </row>
    <row r="12" spans="1:12" ht="56" x14ac:dyDescent="0.25">
      <c r="A12" s="109">
        <v>10</v>
      </c>
      <c r="B12" s="61" t="s">
        <v>79</v>
      </c>
      <c r="C12" s="61" t="s">
        <v>70</v>
      </c>
      <c r="D12" s="26" t="s">
        <v>70</v>
      </c>
      <c r="E12" s="26" t="s">
        <v>145</v>
      </c>
      <c r="F12" s="26" t="s">
        <v>146</v>
      </c>
      <c r="G12" s="26" t="s">
        <v>133</v>
      </c>
      <c r="H12" s="26" t="s">
        <v>99</v>
      </c>
      <c r="I12" s="88">
        <v>1.4999999999999999E-2</v>
      </c>
      <c r="J12" s="147"/>
      <c r="K12" s="116"/>
      <c r="L12" s="117"/>
    </row>
    <row r="13" spans="1:12" ht="28" x14ac:dyDescent="0.25">
      <c r="A13" s="109">
        <v>11</v>
      </c>
      <c r="B13" s="61" t="s">
        <v>79</v>
      </c>
      <c r="C13" s="61" t="s">
        <v>89</v>
      </c>
      <c r="D13" s="26" t="s">
        <v>72</v>
      </c>
      <c r="E13" s="26" t="s">
        <v>147</v>
      </c>
      <c r="F13" s="26" t="s">
        <v>148</v>
      </c>
      <c r="G13" s="26" t="s">
        <v>149</v>
      </c>
      <c r="H13" s="26" t="s">
        <v>99</v>
      </c>
      <c r="I13" s="88">
        <v>1.0333333333333334E-3</v>
      </c>
      <c r="J13" s="147"/>
      <c r="K13" s="116"/>
      <c r="L13" s="117"/>
    </row>
    <row r="14" spans="1:12" ht="42" x14ac:dyDescent="0.25">
      <c r="A14" s="109">
        <v>12</v>
      </c>
      <c r="B14" s="61" t="s">
        <v>79</v>
      </c>
      <c r="C14" s="61" t="s">
        <v>89</v>
      </c>
      <c r="D14" s="26" t="s">
        <v>72</v>
      </c>
      <c r="E14" s="26" t="s">
        <v>8</v>
      </c>
      <c r="F14" s="26" t="s">
        <v>164</v>
      </c>
      <c r="G14" s="26" t="s">
        <v>165</v>
      </c>
      <c r="H14" s="26" t="s">
        <v>113</v>
      </c>
      <c r="I14" s="88">
        <v>1.0333333333333334E-3</v>
      </c>
      <c r="J14" s="147"/>
      <c r="K14" s="116"/>
      <c r="L14" s="117"/>
    </row>
    <row r="15" spans="1:12" ht="42" x14ac:dyDescent="0.25">
      <c r="A15" s="109">
        <v>13</v>
      </c>
      <c r="B15" s="61" t="s">
        <v>79</v>
      </c>
      <c r="C15" s="61" t="s">
        <v>89</v>
      </c>
      <c r="D15" s="26" t="s">
        <v>72</v>
      </c>
      <c r="E15" s="26" t="s">
        <v>166</v>
      </c>
      <c r="F15" s="26" t="s">
        <v>167</v>
      </c>
      <c r="G15" s="26" t="s">
        <v>165</v>
      </c>
      <c r="H15" s="26" t="s">
        <v>116</v>
      </c>
      <c r="I15" s="88">
        <v>1.0333333333333334E-3</v>
      </c>
      <c r="J15" s="147"/>
      <c r="K15" s="116"/>
      <c r="L15" s="117"/>
    </row>
    <row r="16" spans="1:12" ht="42" x14ac:dyDescent="0.25">
      <c r="A16" s="109">
        <v>14</v>
      </c>
      <c r="B16" s="61" t="s">
        <v>79</v>
      </c>
      <c r="C16" s="61" t="s">
        <v>89</v>
      </c>
      <c r="D16" s="26" t="s">
        <v>73</v>
      </c>
      <c r="E16" s="26" t="s">
        <v>168</v>
      </c>
      <c r="F16" s="26" t="s">
        <v>169</v>
      </c>
      <c r="G16" s="26" t="s">
        <v>170</v>
      </c>
      <c r="H16" s="26" t="s">
        <v>171</v>
      </c>
      <c r="I16" s="88">
        <v>2.3E-3</v>
      </c>
      <c r="J16" s="147"/>
      <c r="K16" s="116"/>
      <c r="L16" s="117"/>
    </row>
    <row r="17" spans="1:12" ht="42" x14ac:dyDescent="0.25">
      <c r="A17" s="109">
        <v>15</v>
      </c>
      <c r="B17" s="61" t="s">
        <v>79</v>
      </c>
      <c r="C17" s="61" t="s">
        <v>89</v>
      </c>
      <c r="D17" s="26" t="s">
        <v>73</v>
      </c>
      <c r="E17" s="26" t="s">
        <v>172</v>
      </c>
      <c r="F17" s="26" t="s">
        <v>173</v>
      </c>
      <c r="G17" s="26" t="s">
        <v>170</v>
      </c>
      <c r="H17" s="26" t="s">
        <v>116</v>
      </c>
      <c r="I17" s="88">
        <v>2.3E-3</v>
      </c>
      <c r="J17" s="147"/>
      <c r="K17" s="116"/>
      <c r="L17" s="117"/>
    </row>
    <row r="18" spans="1:12" ht="28" x14ac:dyDescent="0.25">
      <c r="A18" s="109">
        <v>16</v>
      </c>
      <c r="B18" s="61" t="s">
        <v>79</v>
      </c>
      <c r="C18" s="61" t="s">
        <v>89</v>
      </c>
      <c r="D18" s="26" t="s">
        <v>77</v>
      </c>
      <c r="E18" s="26" t="s">
        <v>174</v>
      </c>
      <c r="F18" s="26" t="s">
        <v>175</v>
      </c>
      <c r="G18" s="26" t="s">
        <v>176</v>
      </c>
      <c r="H18" s="26" t="s">
        <v>99</v>
      </c>
      <c r="I18" s="88">
        <v>4.0000000000000002E-4</v>
      </c>
      <c r="J18" s="147"/>
      <c r="K18" s="116"/>
      <c r="L18" s="117"/>
    </row>
    <row r="19" spans="1:12" ht="42" x14ac:dyDescent="0.25">
      <c r="A19" s="109">
        <v>17</v>
      </c>
      <c r="B19" s="61" t="s">
        <v>79</v>
      </c>
      <c r="C19" s="61" t="s">
        <v>89</v>
      </c>
      <c r="D19" s="26" t="s">
        <v>69</v>
      </c>
      <c r="E19" s="26" t="s">
        <v>96</v>
      </c>
      <c r="F19" s="26" t="s">
        <v>97</v>
      </c>
      <c r="G19" s="26" t="s">
        <v>98</v>
      </c>
      <c r="H19" s="26" t="s">
        <v>99</v>
      </c>
      <c r="I19" s="88">
        <v>5.0000000000000001E-3</v>
      </c>
      <c r="J19" s="147"/>
      <c r="K19" s="116"/>
      <c r="L19" s="117"/>
    </row>
    <row r="20" spans="1:12" ht="42" x14ac:dyDescent="0.25">
      <c r="A20" s="109">
        <v>18</v>
      </c>
      <c r="B20" s="61" t="s">
        <v>79</v>
      </c>
      <c r="C20" s="61" t="s">
        <v>89</v>
      </c>
      <c r="D20" s="26" t="s">
        <v>69</v>
      </c>
      <c r="E20" s="26" t="s">
        <v>100</v>
      </c>
      <c r="F20" s="26" t="s">
        <v>101</v>
      </c>
      <c r="G20" s="26" t="s">
        <v>98</v>
      </c>
      <c r="H20" s="26" t="s">
        <v>99</v>
      </c>
      <c r="I20" s="88">
        <v>5.0000000000000001E-3</v>
      </c>
      <c r="J20" s="147"/>
      <c r="K20" s="116"/>
      <c r="L20" s="117"/>
    </row>
    <row r="21" spans="1:12" ht="56" x14ac:dyDescent="0.25">
      <c r="A21" s="109">
        <v>19</v>
      </c>
      <c r="B21" s="61" t="s">
        <v>79</v>
      </c>
      <c r="C21" s="61" t="s">
        <v>89</v>
      </c>
      <c r="D21" s="26" t="s">
        <v>69</v>
      </c>
      <c r="E21" s="26" t="s">
        <v>102</v>
      </c>
      <c r="F21" s="26" t="s">
        <v>103</v>
      </c>
      <c r="G21" s="26" t="s">
        <v>98</v>
      </c>
      <c r="H21" s="26" t="s">
        <v>99</v>
      </c>
      <c r="I21" s="88">
        <v>5.0000000000000001E-3</v>
      </c>
      <c r="J21" s="147"/>
      <c r="K21" s="116"/>
      <c r="L21" s="117"/>
    </row>
    <row r="22" spans="1:12" ht="56" x14ac:dyDescent="0.25">
      <c r="A22" s="109">
        <v>20</v>
      </c>
      <c r="B22" s="61" t="s">
        <v>79</v>
      </c>
      <c r="C22" s="61" t="s">
        <v>89</v>
      </c>
      <c r="D22" s="26" t="s">
        <v>69</v>
      </c>
      <c r="E22" s="26" t="s">
        <v>104</v>
      </c>
      <c r="F22" s="26" t="s">
        <v>105</v>
      </c>
      <c r="G22" s="26" t="s">
        <v>98</v>
      </c>
      <c r="H22" s="26" t="s">
        <v>99</v>
      </c>
      <c r="I22" s="88">
        <v>5.0000000000000001E-3</v>
      </c>
      <c r="J22" s="147"/>
      <c r="K22" s="116"/>
      <c r="L22" s="117"/>
    </row>
    <row r="23" spans="1:12" ht="42" x14ac:dyDescent="0.25">
      <c r="A23" s="109">
        <v>21</v>
      </c>
      <c r="B23" s="61" t="s">
        <v>79</v>
      </c>
      <c r="C23" s="61" t="s">
        <v>89</v>
      </c>
      <c r="D23" s="26" t="s">
        <v>69</v>
      </c>
      <c r="E23" s="26" t="s">
        <v>106</v>
      </c>
      <c r="F23" s="26" t="s">
        <v>107</v>
      </c>
      <c r="G23" s="26" t="s">
        <v>98</v>
      </c>
      <c r="H23" s="26" t="s">
        <v>99</v>
      </c>
      <c r="I23" s="88">
        <v>5.0000000000000001E-3</v>
      </c>
      <c r="J23" s="147"/>
      <c r="K23" s="116"/>
      <c r="L23" s="117"/>
    </row>
    <row r="24" spans="1:12" ht="28" x14ac:dyDescent="0.25">
      <c r="A24" s="109">
        <v>22</v>
      </c>
      <c r="B24" s="61" t="s">
        <v>79</v>
      </c>
      <c r="C24" s="61" t="s">
        <v>89</v>
      </c>
      <c r="D24" s="26" t="s">
        <v>69</v>
      </c>
      <c r="E24" s="26" t="s">
        <v>108</v>
      </c>
      <c r="F24" s="26" t="s">
        <v>109</v>
      </c>
      <c r="G24" s="26">
        <v>0</v>
      </c>
      <c r="H24" s="26" t="s">
        <v>99</v>
      </c>
      <c r="I24" s="88">
        <v>5.0000000000000001E-3</v>
      </c>
      <c r="J24" s="147"/>
      <c r="K24" s="116"/>
      <c r="L24" s="117"/>
    </row>
    <row r="25" spans="1:12" x14ac:dyDescent="0.25">
      <c r="A25" s="109">
        <v>23</v>
      </c>
      <c r="B25" s="61" t="s">
        <v>79</v>
      </c>
      <c r="C25" s="61" t="s">
        <v>89</v>
      </c>
      <c r="D25" s="26" t="s">
        <v>69</v>
      </c>
      <c r="E25" s="26" t="s">
        <v>110</v>
      </c>
      <c r="F25" s="26" t="s">
        <v>111</v>
      </c>
      <c r="G25" s="26">
        <v>0</v>
      </c>
      <c r="H25" s="26" t="s">
        <v>99</v>
      </c>
      <c r="I25" s="88">
        <v>5.0000000000000001E-3</v>
      </c>
      <c r="J25" s="147"/>
      <c r="K25" s="116"/>
      <c r="L25" s="117"/>
    </row>
    <row r="26" spans="1:12" ht="56" x14ac:dyDescent="0.25">
      <c r="A26" s="109">
        <v>24</v>
      </c>
      <c r="B26" s="61" t="s">
        <v>79</v>
      </c>
      <c r="C26" s="61" t="s">
        <v>89</v>
      </c>
      <c r="D26" s="26" t="s">
        <v>69</v>
      </c>
      <c r="E26" s="26" t="s">
        <v>112</v>
      </c>
      <c r="F26" s="26" t="s">
        <v>105</v>
      </c>
      <c r="G26" s="26" t="s">
        <v>98</v>
      </c>
      <c r="H26" s="26" t="s">
        <v>113</v>
      </c>
      <c r="I26" s="88">
        <v>5.0000000000000001E-3</v>
      </c>
      <c r="J26" s="147"/>
      <c r="K26" s="116"/>
      <c r="L26" s="117"/>
    </row>
    <row r="27" spans="1:12" ht="56" x14ac:dyDescent="0.25">
      <c r="A27" s="109">
        <v>25</v>
      </c>
      <c r="B27" s="61" t="s">
        <v>79</v>
      </c>
      <c r="C27" s="61" t="s">
        <v>89</v>
      </c>
      <c r="D27" s="26" t="s">
        <v>68</v>
      </c>
      <c r="E27" s="26" t="s">
        <v>114</v>
      </c>
      <c r="F27" s="26" t="s">
        <v>115</v>
      </c>
      <c r="G27" s="26" t="s">
        <v>98</v>
      </c>
      <c r="H27" s="26" t="s">
        <v>116</v>
      </c>
      <c r="I27" s="88">
        <v>3.4200000000000003E-3</v>
      </c>
      <c r="J27" s="147"/>
      <c r="K27" s="116"/>
      <c r="L27" s="117"/>
    </row>
    <row r="28" spans="1:12" ht="56" x14ac:dyDescent="0.25">
      <c r="A28" s="109">
        <v>26</v>
      </c>
      <c r="B28" s="61" t="s">
        <v>79</v>
      </c>
      <c r="C28" s="61" t="s">
        <v>89</v>
      </c>
      <c r="D28" s="26" t="s">
        <v>68</v>
      </c>
      <c r="E28" s="26" t="s">
        <v>117</v>
      </c>
      <c r="F28" s="26" t="s">
        <v>118</v>
      </c>
      <c r="G28" s="26" t="s">
        <v>98</v>
      </c>
      <c r="H28" s="26" t="s">
        <v>116</v>
      </c>
      <c r="I28" s="88">
        <v>3.4200000000000003E-3</v>
      </c>
      <c r="J28" s="147"/>
      <c r="K28" s="116"/>
      <c r="L28" s="117"/>
    </row>
    <row r="29" spans="1:12" ht="42" x14ac:dyDescent="0.25">
      <c r="A29" s="109">
        <v>27</v>
      </c>
      <c r="B29" s="61" t="s">
        <v>79</v>
      </c>
      <c r="C29" s="61" t="s">
        <v>89</v>
      </c>
      <c r="D29" s="26" t="s">
        <v>68</v>
      </c>
      <c r="E29" s="26" t="s">
        <v>119</v>
      </c>
      <c r="F29" s="26" t="s">
        <v>120</v>
      </c>
      <c r="G29" s="26" t="s">
        <v>98</v>
      </c>
      <c r="H29" s="26" t="s">
        <v>116</v>
      </c>
      <c r="I29" s="88">
        <v>3.4200000000000003E-3</v>
      </c>
      <c r="J29" s="147"/>
      <c r="K29" s="116"/>
      <c r="L29" s="117"/>
    </row>
    <row r="30" spans="1:12" ht="56" x14ac:dyDescent="0.25">
      <c r="A30" s="109">
        <v>28</v>
      </c>
      <c r="B30" s="61" t="s">
        <v>79</v>
      </c>
      <c r="C30" s="61" t="s">
        <v>89</v>
      </c>
      <c r="D30" s="26" t="s">
        <v>68</v>
      </c>
      <c r="E30" s="26" t="s">
        <v>121</v>
      </c>
      <c r="F30" s="26" t="s">
        <v>122</v>
      </c>
      <c r="G30" s="26" t="s">
        <v>98</v>
      </c>
      <c r="H30" s="26" t="s">
        <v>116</v>
      </c>
      <c r="I30" s="88">
        <v>3.4200000000000003E-3</v>
      </c>
      <c r="J30" s="147"/>
      <c r="K30" s="116"/>
      <c r="L30" s="117"/>
    </row>
    <row r="31" spans="1:12" ht="42" x14ac:dyDescent="0.25">
      <c r="A31" s="109">
        <v>29</v>
      </c>
      <c r="B31" s="61" t="s">
        <v>79</v>
      </c>
      <c r="C31" s="61" t="s">
        <v>89</v>
      </c>
      <c r="D31" s="26" t="s">
        <v>68</v>
      </c>
      <c r="E31" s="26" t="s">
        <v>123</v>
      </c>
      <c r="F31" s="26" t="s">
        <v>124</v>
      </c>
      <c r="G31" s="26" t="s">
        <v>98</v>
      </c>
      <c r="H31" s="26" t="s">
        <v>116</v>
      </c>
      <c r="I31" s="88">
        <v>3.4200000000000003E-3</v>
      </c>
      <c r="J31" s="147"/>
      <c r="K31" s="116"/>
      <c r="L31" s="117"/>
    </row>
    <row r="32" spans="1:12" ht="42" x14ac:dyDescent="0.25">
      <c r="A32" s="109">
        <v>30</v>
      </c>
      <c r="B32" s="61" t="s">
        <v>79</v>
      </c>
      <c r="C32" s="61" t="s">
        <v>89</v>
      </c>
      <c r="D32" s="26" t="s">
        <v>71</v>
      </c>
      <c r="E32" s="26" t="s">
        <v>1</v>
      </c>
      <c r="F32" s="26" t="s">
        <v>198</v>
      </c>
      <c r="G32" s="26">
        <v>0</v>
      </c>
      <c r="H32" s="26" t="s">
        <v>99</v>
      </c>
      <c r="I32" s="88">
        <v>7.5000000000000002E-4</v>
      </c>
      <c r="J32" s="147"/>
      <c r="K32" s="116"/>
      <c r="L32" s="117"/>
    </row>
    <row r="33" spans="1:12" ht="70" x14ac:dyDescent="0.25">
      <c r="A33" s="109">
        <v>31</v>
      </c>
      <c r="B33" s="61" t="s">
        <v>79</v>
      </c>
      <c r="C33" s="61" t="s">
        <v>89</v>
      </c>
      <c r="D33" s="26" t="s">
        <v>71</v>
      </c>
      <c r="E33" s="26" t="s">
        <v>199</v>
      </c>
      <c r="F33" s="26" t="s">
        <v>200</v>
      </c>
      <c r="G33" s="26">
        <v>0</v>
      </c>
      <c r="H33" s="26" t="s">
        <v>99</v>
      </c>
      <c r="I33" s="88">
        <v>7.5000000000000002E-4</v>
      </c>
      <c r="J33" s="147"/>
      <c r="K33" s="116"/>
      <c r="L33" s="117"/>
    </row>
    <row r="34" spans="1:12" ht="28" x14ac:dyDescent="0.25">
      <c r="A34" s="109">
        <v>32</v>
      </c>
      <c r="B34" s="61" t="s">
        <v>79</v>
      </c>
      <c r="C34" s="61" t="s">
        <v>89</v>
      </c>
      <c r="D34" s="26" t="s">
        <v>71</v>
      </c>
      <c r="E34" s="26" t="s">
        <v>201</v>
      </c>
      <c r="F34" s="26" t="s">
        <v>202</v>
      </c>
      <c r="G34" s="26">
        <v>0</v>
      </c>
      <c r="H34" s="26" t="s">
        <v>99</v>
      </c>
      <c r="I34" s="88">
        <v>7.5000000000000002E-4</v>
      </c>
      <c r="J34" s="147"/>
      <c r="K34" s="116"/>
      <c r="L34" s="117"/>
    </row>
    <row r="35" spans="1:12" ht="56" x14ac:dyDescent="0.25">
      <c r="A35" s="109">
        <v>33</v>
      </c>
      <c r="B35" s="61" t="s">
        <v>79</v>
      </c>
      <c r="C35" s="61" t="s">
        <v>89</v>
      </c>
      <c r="D35" s="26" t="s">
        <v>71</v>
      </c>
      <c r="E35" s="26" t="s">
        <v>203</v>
      </c>
      <c r="F35" s="26" t="s">
        <v>204</v>
      </c>
      <c r="G35" s="26">
        <v>0</v>
      </c>
      <c r="H35" s="26" t="s">
        <v>99</v>
      </c>
      <c r="I35" s="88">
        <v>7.5000000000000002E-4</v>
      </c>
      <c r="J35" s="147"/>
      <c r="K35" s="116"/>
      <c r="L35" s="117"/>
    </row>
    <row r="36" spans="1:12" ht="70" x14ac:dyDescent="0.25">
      <c r="A36" s="109">
        <v>34</v>
      </c>
      <c r="B36" s="61" t="s">
        <v>79</v>
      </c>
      <c r="C36" s="61" t="s">
        <v>89</v>
      </c>
      <c r="D36" s="26" t="s">
        <v>7</v>
      </c>
      <c r="E36" s="26" t="s">
        <v>162</v>
      </c>
      <c r="F36" s="26" t="s">
        <v>163</v>
      </c>
      <c r="G36" s="26">
        <v>0</v>
      </c>
      <c r="H36" s="26" t="s">
        <v>99</v>
      </c>
      <c r="I36" s="88">
        <v>1E-4</v>
      </c>
      <c r="J36" s="147"/>
      <c r="K36" s="116"/>
      <c r="L36" s="117"/>
    </row>
    <row r="37" spans="1:12" ht="56" x14ac:dyDescent="0.25">
      <c r="A37" s="109">
        <v>35</v>
      </c>
      <c r="B37" s="61" t="s">
        <v>79</v>
      </c>
      <c r="C37" s="61" t="s">
        <v>89</v>
      </c>
      <c r="D37" s="26" t="s">
        <v>67</v>
      </c>
      <c r="E37" s="26" t="s">
        <v>177</v>
      </c>
      <c r="F37" s="26" t="s">
        <v>178</v>
      </c>
      <c r="G37" s="26">
        <v>0</v>
      </c>
      <c r="H37" s="26" t="s">
        <v>116</v>
      </c>
      <c r="I37" s="88">
        <v>1.9999999999999998E-4</v>
      </c>
      <c r="J37" s="147"/>
      <c r="K37" s="116"/>
      <c r="L37" s="117"/>
    </row>
    <row r="38" spans="1:12" ht="56" x14ac:dyDescent="0.25">
      <c r="A38" s="109">
        <v>36</v>
      </c>
      <c r="B38" s="61" t="s">
        <v>79</v>
      </c>
      <c r="C38" s="61" t="s">
        <v>89</v>
      </c>
      <c r="D38" s="26" t="s">
        <v>67</v>
      </c>
      <c r="E38" s="26" t="s">
        <v>179</v>
      </c>
      <c r="F38" s="26" t="s">
        <v>180</v>
      </c>
      <c r="G38" s="26">
        <v>0</v>
      </c>
      <c r="H38" s="26" t="s">
        <v>116</v>
      </c>
      <c r="I38" s="88">
        <v>1.9999999999999998E-4</v>
      </c>
      <c r="J38" s="147"/>
      <c r="K38" s="116"/>
      <c r="L38" s="117"/>
    </row>
    <row r="39" spans="1:12" ht="56" x14ac:dyDescent="0.25">
      <c r="A39" s="109">
        <v>37</v>
      </c>
      <c r="B39" s="61" t="s">
        <v>79</v>
      </c>
      <c r="C39" s="61" t="s">
        <v>89</v>
      </c>
      <c r="D39" s="26" t="s">
        <v>67</v>
      </c>
      <c r="E39" s="26" t="s">
        <v>179</v>
      </c>
      <c r="F39" s="26" t="s">
        <v>181</v>
      </c>
      <c r="G39" s="26">
        <v>0</v>
      </c>
      <c r="H39" s="26" t="s">
        <v>116</v>
      </c>
      <c r="I39" s="88">
        <v>1.9999999999999998E-4</v>
      </c>
      <c r="J39" s="147"/>
      <c r="K39" s="116"/>
      <c r="L39" s="117"/>
    </row>
    <row r="40" spans="1:12" ht="28" x14ac:dyDescent="0.25">
      <c r="A40" s="109">
        <v>38</v>
      </c>
      <c r="B40" s="61" t="s">
        <v>79</v>
      </c>
      <c r="C40" s="61" t="s">
        <v>89</v>
      </c>
      <c r="D40" s="26" t="s">
        <v>74</v>
      </c>
      <c r="E40" s="26" t="s">
        <v>205</v>
      </c>
      <c r="F40" s="26" t="s">
        <v>206</v>
      </c>
      <c r="G40" s="26">
        <v>0</v>
      </c>
      <c r="H40" s="26" t="s">
        <v>99</v>
      </c>
      <c r="I40" s="88">
        <v>3.3999999999999997E-4</v>
      </c>
      <c r="J40" s="147"/>
      <c r="K40" s="116"/>
      <c r="L40" s="117"/>
    </row>
    <row r="41" spans="1:12" ht="28" x14ac:dyDescent="0.25">
      <c r="A41" s="109">
        <v>39</v>
      </c>
      <c r="B41" s="61" t="s">
        <v>79</v>
      </c>
      <c r="C41" s="61" t="s">
        <v>89</v>
      </c>
      <c r="D41" s="26" t="s">
        <v>74</v>
      </c>
      <c r="E41" s="26" t="s">
        <v>207</v>
      </c>
      <c r="F41" s="26" t="s">
        <v>208</v>
      </c>
      <c r="G41" s="26">
        <v>0</v>
      </c>
      <c r="H41" s="26" t="s">
        <v>99</v>
      </c>
      <c r="I41" s="88">
        <v>3.3999999999999997E-4</v>
      </c>
      <c r="J41" s="147"/>
      <c r="K41" s="116"/>
      <c r="L41" s="117"/>
    </row>
    <row r="42" spans="1:12" ht="28" x14ac:dyDescent="0.25">
      <c r="A42" s="109">
        <v>40</v>
      </c>
      <c r="B42" s="61" t="s">
        <v>79</v>
      </c>
      <c r="C42" s="61" t="s">
        <v>89</v>
      </c>
      <c r="D42" s="26" t="s">
        <v>74</v>
      </c>
      <c r="E42" s="26" t="s">
        <v>209</v>
      </c>
      <c r="F42" s="26" t="s">
        <v>210</v>
      </c>
      <c r="G42" s="26">
        <v>0</v>
      </c>
      <c r="H42" s="26" t="s">
        <v>99</v>
      </c>
      <c r="I42" s="88">
        <v>3.3999999999999997E-4</v>
      </c>
      <c r="J42" s="147"/>
      <c r="K42" s="116"/>
      <c r="L42" s="117"/>
    </row>
    <row r="43" spans="1:12" ht="28" x14ac:dyDescent="0.25">
      <c r="A43" s="109">
        <v>41</v>
      </c>
      <c r="B43" s="61" t="s">
        <v>79</v>
      </c>
      <c r="C43" s="61" t="s">
        <v>89</v>
      </c>
      <c r="D43" s="26" t="s">
        <v>74</v>
      </c>
      <c r="E43" s="26" t="s">
        <v>211</v>
      </c>
      <c r="F43" s="26" t="s">
        <v>212</v>
      </c>
      <c r="G43" s="26">
        <v>0</v>
      </c>
      <c r="H43" s="26" t="s">
        <v>99</v>
      </c>
      <c r="I43" s="88">
        <v>3.3999999999999997E-4</v>
      </c>
      <c r="J43" s="147"/>
      <c r="K43" s="116"/>
      <c r="L43" s="117"/>
    </row>
    <row r="44" spans="1:12" ht="28" x14ac:dyDescent="0.25">
      <c r="A44" s="109">
        <v>42</v>
      </c>
      <c r="B44" s="61" t="s">
        <v>79</v>
      </c>
      <c r="C44" s="61" t="s">
        <v>89</v>
      </c>
      <c r="D44" s="26" t="s">
        <v>74</v>
      </c>
      <c r="E44" s="26" t="s">
        <v>213</v>
      </c>
      <c r="F44" s="26" t="s">
        <v>214</v>
      </c>
      <c r="G44" s="26">
        <v>0</v>
      </c>
      <c r="H44" s="26" t="s">
        <v>99</v>
      </c>
      <c r="I44" s="88">
        <v>3.3999999999999997E-4</v>
      </c>
      <c r="J44" s="147"/>
      <c r="K44" s="116"/>
      <c r="L44" s="117"/>
    </row>
    <row r="45" spans="1:12" ht="28" x14ac:dyDescent="0.25">
      <c r="A45" s="109">
        <v>43</v>
      </c>
      <c r="B45" s="61" t="s">
        <v>79</v>
      </c>
      <c r="C45" s="61" t="s">
        <v>89</v>
      </c>
      <c r="D45" s="26" t="s">
        <v>1090</v>
      </c>
      <c r="E45" s="26" t="s">
        <v>150</v>
      </c>
      <c r="F45" s="26" t="s">
        <v>151</v>
      </c>
      <c r="G45" s="26" t="s">
        <v>152</v>
      </c>
      <c r="H45" s="26" t="s">
        <v>99</v>
      </c>
      <c r="I45" s="88">
        <v>1.6750000000000001E-3</v>
      </c>
      <c r="J45" s="147"/>
      <c r="K45" s="116"/>
      <c r="L45" s="117"/>
    </row>
    <row r="46" spans="1:12" ht="42" x14ac:dyDescent="0.25">
      <c r="A46" s="109">
        <v>44</v>
      </c>
      <c r="B46" s="61" t="s">
        <v>79</v>
      </c>
      <c r="C46" s="61" t="s">
        <v>89</v>
      </c>
      <c r="D46" s="26" t="s">
        <v>1090</v>
      </c>
      <c r="E46" s="26" t="s">
        <v>153</v>
      </c>
      <c r="F46" s="26" t="s">
        <v>154</v>
      </c>
      <c r="G46" s="26" t="s">
        <v>155</v>
      </c>
      <c r="H46" s="26" t="s">
        <v>116</v>
      </c>
      <c r="I46" s="88">
        <v>1.6750000000000001E-3</v>
      </c>
      <c r="J46" s="147"/>
      <c r="K46" s="116"/>
      <c r="L46" s="117"/>
    </row>
    <row r="47" spans="1:12" x14ac:dyDescent="0.25">
      <c r="A47" s="109">
        <v>45</v>
      </c>
      <c r="B47" s="61" t="s">
        <v>79</v>
      </c>
      <c r="C47" s="61" t="s">
        <v>89</v>
      </c>
      <c r="D47" s="26" t="s">
        <v>1090</v>
      </c>
      <c r="E47" s="26" t="s">
        <v>156</v>
      </c>
      <c r="F47" s="26" t="s">
        <v>157</v>
      </c>
      <c r="G47" s="26" t="s">
        <v>158</v>
      </c>
      <c r="H47" s="26" t="s">
        <v>116</v>
      </c>
      <c r="I47" s="88">
        <v>1.6750000000000001E-3</v>
      </c>
      <c r="J47" s="147"/>
      <c r="K47" s="116"/>
      <c r="L47" s="117"/>
    </row>
    <row r="48" spans="1:12" ht="84" x14ac:dyDescent="0.25">
      <c r="A48" s="109">
        <v>46</v>
      </c>
      <c r="B48" s="61" t="s">
        <v>79</v>
      </c>
      <c r="C48" s="61" t="s">
        <v>89</v>
      </c>
      <c r="D48" s="26" t="s">
        <v>1090</v>
      </c>
      <c r="E48" s="26" t="s">
        <v>159</v>
      </c>
      <c r="F48" s="26" t="s">
        <v>160</v>
      </c>
      <c r="G48" s="26">
        <v>0</v>
      </c>
      <c r="H48" s="26" t="s">
        <v>116</v>
      </c>
      <c r="I48" s="88">
        <v>1.6750000000000001E-3</v>
      </c>
      <c r="J48" s="147"/>
      <c r="K48" s="116"/>
      <c r="L48" s="117"/>
    </row>
    <row r="49" spans="1:12" x14ac:dyDescent="0.25">
      <c r="A49" s="109">
        <v>47</v>
      </c>
      <c r="B49" s="61" t="s">
        <v>79</v>
      </c>
      <c r="C49" s="61" t="s">
        <v>89</v>
      </c>
      <c r="D49" s="26" t="s">
        <v>75</v>
      </c>
      <c r="E49" s="26" t="s">
        <v>161</v>
      </c>
      <c r="F49" s="26" t="s">
        <v>161</v>
      </c>
      <c r="G49" s="26">
        <v>0</v>
      </c>
      <c r="H49" s="26" t="s">
        <v>116</v>
      </c>
      <c r="I49" s="88">
        <v>1E-4</v>
      </c>
      <c r="J49" s="147"/>
      <c r="K49" s="116"/>
      <c r="L49" s="117"/>
    </row>
    <row r="50" spans="1:12" ht="42" x14ac:dyDescent="0.25">
      <c r="A50" s="109">
        <v>48</v>
      </c>
      <c r="B50" s="61" t="s">
        <v>79</v>
      </c>
      <c r="C50" s="61" t="s">
        <v>89</v>
      </c>
      <c r="D50" s="26" t="s">
        <v>76</v>
      </c>
      <c r="E50" s="26" t="s">
        <v>182</v>
      </c>
      <c r="F50" s="26" t="s">
        <v>183</v>
      </c>
      <c r="G50" s="26">
        <v>0</v>
      </c>
      <c r="H50" s="26" t="s">
        <v>99</v>
      </c>
      <c r="I50" s="88">
        <v>3.7142857142857143E-4</v>
      </c>
      <c r="J50" s="147"/>
      <c r="K50" s="116"/>
      <c r="L50" s="117"/>
    </row>
    <row r="51" spans="1:12" ht="56" x14ac:dyDescent="0.25">
      <c r="A51" s="109">
        <v>49</v>
      </c>
      <c r="B51" s="61" t="s">
        <v>79</v>
      </c>
      <c r="C51" s="61" t="s">
        <v>89</v>
      </c>
      <c r="D51" s="26" t="s">
        <v>76</v>
      </c>
      <c r="E51" s="26" t="s">
        <v>184</v>
      </c>
      <c r="F51" s="26" t="s">
        <v>185</v>
      </c>
      <c r="G51" s="26">
        <v>0</v>
      </c>
      <c r="H51" s="26" t="s">
        <v>99</v>
      </c>
      <c r="I51" s="88">
        <v>3.7142857142857143E-4</v>
      </c>
      <c r="J51" s="147"/>
      <c r="K51" s="116"/>
      <c r="L51" s="117"/>
    </row>
    <row r="52" spans="1:12" ht="42" x14ac:dyDescent="0.25">
      <c r="A52" s="109">
        <v>50</v>
      </c>
      <c r="B52" s="61" t="s">
        <v>79</v>
      </c>
      <c r="C52" s="61" t="s">
        <v>89</v>
      </c>
      <c r="D52" s="26" t="s">
        <v>76</v>
      </c>
      <c r="E52" s="26" t="s">
        <v>186</v>
      </c>
      <c r="F52" s="26" t="s">
        <v>187</v>
      </c>
      <c r="G52" s="26">
        <v>0</v>
      </c>
      <c r="H52" s="26" t="s">
        <v>99</v>
      </c>
      <c r="I52" s="88">
        <v>3.7142857142857143E-4</v>
      </c>
      <c r="J52" s="147"/>
      <c r="K52" s="116"/>
      <c r="L52" s="117"/>
    </row>
    <row r="53" spans="1:12" ht="28" x14ac:dyDescent="0.25">
      <c r="A53" s="109">
        <v>51</v>
      </c>
      <c r="B53" s="61" t="s">
        <v>79</v>
      </c>
      <c r="C53" s="61" t="s">
        <v>89</v>
      </c>
      <c r="D53" s="26" t="s">
        <v>76</v>
      </c>
      <c r="E53" s="26" t="s">
        <v>188</v>
      </c>
      <c r="F53" s="26" t="s">
        <v>189</v>
      </c>
      <c r="G53" s="26">
        <v>0</v>
      </c>
      <c r="H53" s="26" t="s">
        <v>99</v>
      </c>
      <c r="I53" s="88">
        <v>3.7142857142857143E-4</v>
      </c>
      <c r="J53" s="147"/>
      <c r="K53" s="116"/>
      <c r="L53" s="117"/>
    </row>
    <row r="54" spans="1:12" ht="70" x14ac:dyDescent="0.25">
      <c r="A54" s="109">
        <v>52</v>
      </c>
      <c r="B54" s="61" t="s">
        <v>79</v>
      </c>
      <c r="C54" s="61" t="s">
        <v>89</v>
      </c>
      <c r="D54" s="26" t="s">
        <v>76</v>
      </c>
      <c r="E54" s="26" t="s">
        <v>190</v>
      </c>
      <c r="F54" s="26" t="s">
        <v>191</v>
      </c>
      <c r="G54" s="26" t="s">
        <v>192</v>
      </c>
      <c r="H54" s="26" t="s">
        <v>116</v>
      </c>
      <c r="I54" s="88">
        <v>3.7142857142857143E-4</v>
      </c>
      <c r="J54" s="147"/>
      <c r="K54" s="116"/>
      <c r="L54" s="117"/>
    </row>
    <row r="55" spans="1:12" ht="70" x14ac:dyDescent="0.25">
      <c r="A55" s="109">
        <v>53</v>
      </c>
      <c r="B55" s="61" t="s">
        <v>79</v>
      </c>
      <c r="C55" s="61" t="s">
        <v>89</v>
      </c>
      <c r="D55" s="26" t="s">
        <v>76</v>
      </c>
      <c r="E55" s="26" t="s">
        <v>193</v>
      </c>
      <c r="F55" s="26" t="s">
        <v>194</v>
      </c>
      <c r="G55" s="26" t="s">
        <v>195</v>
      </c>
      <c r="H55" s="26" t="s">
        <v>116</v>
      </c>
      <c r="I55" s="88">
        <v>3.7142857142857143E-4</v>
      </c>
      <c r="J55" s="147"/>
      <c r="K55" s="116"/>
      <c r="L55" s="117"/>
    </row>
    <row r="56" spans="1:12" ht="28" x14ac:dyDescent="0.25">
      <c r="A56" s="109">
        <v>54</v>
      </c>
      <c r="B56" s="61" t="s">
        <v>79</v>
      </c>
      <c r="C56" s="61" t="s">
        <v>89</v>
      </c>
      <c r="D56" s="26" t="s">
        <v>76</v>
      </c>
      <c r="E56" s="26" t="s">
        <v>196</v>
      </c>
      <c r="F56" s="26" t="s">
        <v>197</v>
      </c>
      <c r="G56" s="26">
        <v>0</v>
      </c>
      <c r="H56" s="26" t="s">
        <v>99</v>
      </c>
      <c r="I56" s="88">
        <v>3.7142857142857143E-4</v>
      </c>
      <c r="J56" s="147"/>
      <c r="K56" s="116"/>
      <c r="L56" s="117"/>
    </row>
    <row r="57" spans="1:12" ht="42" x14ac:dyDescent="0.25">
      <c r="A57" s="109">
        <v>55</v>
      </c>
      <c r="B57" s="61" t="s">
        <v>1217</v>
      </c>
      <c r="C57" s="61" t="s">
        <v>90</v>
      </c>
      <c r="D57" s="26" t="s">
        <v>61</v>
      </c>
      <c r="E57" s="26" t="s">
        <v>1411</v>
      </c>
      <c r="F57" s="26" t="s">
        <v>675</v>
      </c>
      <c r="G57" s="26">
        <v>0</v>
      </c>
      <c r="H57" s="26" t="s">
        <v>99</v>
      </c>
      <c r="I57" s="88">
        <v>4.478947368421052E-3</v>
      </c>
      <c r="J57" s="147"/>
      <c r="K57" s="116"/>
      <c r="L57" s="117"/>
    </row>
    <row r="58" spans="1:12" ht="28" x14ac:dyDescent="0.25">
      <c r="A58" s="109">
        <v>56</v>
      </c>
      <c r="B58" s="61" t="s">
        <v>1217</v>
      </c>
      <c r="C58" s="61" t="s">
        <v>90</v>
      </c>
      <c r="D58" s="26" t="s">
        <v>61</v>
      </c>
      <c r="E58" s="26" t="s">
        <v>1412</v>
      </c>
      <c r="F58" s="26" t="s">
        <v>1339</v>
      </c>
      <c r="G58" s="26">
        <v>0</v>
      </c>
      <c r="H58" s="26" t="s">
        <v>99</v>
      </c>
      <c r="I58" s="88">
        <v>4.478947368421052E-3</v>
      </c>
      <c r="J58" s="147"/>
      <c r="K58" s="116"/>
      <c r="L58" s="117"/>
    </row>
    <row r="59" spans="1:12" ht="42" x14ac:dyDescent="0.25">
      <c r="A59" s="109">
        <v>57</v>
      </c>
      <c r="B59" s="61" t="s">
        <v>1217</v>
      </c>
      <c r="C59" s="61" t="s">
        <v>90</v>
      </c>
      <c r="D59" s="26" t="s">
        <v>61</v>
      </c>
      <c r="E59" s="26" t="s">
        <v>1413</v>
      </c>
      <c r="F59" s="26" t="s">
        <v>677</v>
      </c>
      <c r="G59" s="26">
        <v>0</v>
      </c>
      <c r="H59" s="26" t="s">
        <v>99</v>
      </c>
      <c r="I59" s="88">
        <v>4.478947368421052E-3</v>
      </c>
      <c r="J59" s="147"/>
      <c r="K59" s="116"/>
      <c r="L59" s="117"/>
    </row>
    <row r="60" spans="1:12" ht="28" x14ac:dyDescent="0.25">
      <c r="A60" s="109">
        <v>58</v>
      </c>
      <c r="B60" s="61" t="s">
        <v>1217</v>
      </c>
      <c r="C60" s="61" t="s">
        <v>90</v>
      </c>
      <c r="D60" s="26" t="s">
        <v>61</v>
      </c>
      <c r="E60" s="26" t="s">
        <v>1414</v>
      </c>
      <c r="F60" s="26" t="s">
        <v>1340</v>
      </c>
      <c r="G60" s="26">
        <v>0</v>
      </c>
      <c r="H60" s="26" t="s">
        <v>99</v>
      </c>
      <c r="I60" s="88">
        <v>4.478947368421052E-3</v>
      </c>
      <c r="J60" s="147"/>
      <c r="K60" s="116"/>
      <c r="L60" s="117"/>
    </row>
    <row r="61" spans="1:12" ht="28" x14ac:dyDescent="0.25">
      <c r="A61" s="109">
        <v>59</v>
      </c>
      <c r="B61" s="61" t="s">
        <v>1217</v>
      </c>
      <c r="C61" s="61" t="s">
        <v>90</v>
      </c>
      <c r="D61" s="26" t="s">
        <v>61</v>
      </c>
      <c r="E61" s="26" t="s">
        <v>1415</v>
      </c>
      <c r="F61" s="26" t="s">
        <v>679</v>
      </c>
      <c r="G61" s="26">
        <v>0</v>
      </c>
      <c r="H61" s="26" t="s">
        <v>99</v>
      </c>
      <c r="I61" s="88">
        <v>4.478947368421052E-3</v>
      </c>
      <c r="J61" s="147"/>
      <c r="K61" s="116"/>
      <c r="L61" s="117"/>
    </row>
    <row r="62" spans="1:12" ht="28" x14ac:dyDescent="0.25">
      <c r="A62" s="109">
        <v>60</v>
      </c>
      <c r="B62" s="61" t="s">
        <v>1217</v>
      </c>
      <c r="C62" s="61" t="s">
        <v>90</v>
      </c>
      <c r="D62" s="26" t="s">
        <v>61</v>
      </c>
      <c r="E62" s="26" t="s">
        <v>1416</v>
      </c>
      <c r="F62" s="26" t="s">
        <v>1341</v>
      </c>
      <c r="G62" s="26">
        <v>0</v>
      </c>
      <c r="H62" s="26" t="s">
        <v>99</v>
      </c>
      <c r="I62" s="88">
        <v>4.478947368421052E-3</v>
      </c>
      <c r="J62" s="147"/>
      <c r="K62" s="116"/>
      <c r="L62" s="117"/>
    </row>
    <row r="63" spans="1:12" ht="28" x14ac:dyDescent="0.25">
      <c r="A63" s="109">
        <v>61</v>
      </c>
      <c r="B63" s="61" t="s">
        <v>1217</v>
      </c>
      <c r="C63" s="61" t="s">
        <v>90</v>
      </c>
      <c r="D63" s="26" t="s">
        <v>61</v>
      </c>
      <c r="E63" s="26" t="s">
        <v>1417</v>
      </c>
      <c r="F63" s="26" t="s">
        <v>681</v>
      </c>
      <c r="G63" s="26">
        <v>0</v>
      </c>
      <c r="H63" s="26" t="s">
        <v>99</v>
      </c>
      <c r="I63" s="88">
        <v>4.478947368421052E-3</v>
      </c>
      <c r="J63" s="147"/>
      <c r="K63" s="116"/>
      <c r="L63" s="117"/>
    </row>
    <row r="64" spans="1:12" ht="28" x14ac:dyDescent="0.25">
      <c r="A64" s="109">
        <v>62</v>
      </c>
      <c r="B64" s="61" t="s">
        <v>1217</v>
      </c>
      <c r="C64" s="61" t="s">
        <v>90</v>
      </c>
      <c r="D64" s="26" t="s">
        <v>61</v>
      </c>
      <c r="E64" s="26" t="s">
        <v>1418</v>
      </c>
      <c r="F64" s="26" t="s">
        <v>1342</v>
      </c>
      <c r="G64" s="26">
        <v>0</v>
      </c>
      <c r="H64" s="26" t="s">
        <v>99</v>
      </c>
      <c r="I64" s="88">
        <v>4.478947368421052E-3</v>
      </c>
      <c r="J64" s="147"/>
      <c r="K64" s="116"/>
      <c r="L64" s="117"/>
    </row>
    <row r="65" spans="1:12" ht="42" x14ac:dyDescent="0.25">
      <c r="A65" s="109">
        <v>63</v>
      </c>
      <c r="B65" s="61" t="s">
        <v>1217</v>
      </c>
      <c r="C65" s="61" t="s">
        <v>90</v>
      </c>
      <c r="D65" s="26" t="s">
        <v>61</v>
      </c>
      <c r="E65" s="26" t="s">
        <v>1419</v>
      </c>
      <c r="F65" s="26" t="s">
        <v>683</v>
      </c>
      <c r="G65" s="26">
        <v>0</v>
      </c>
      <c r="H65" s="26" t="s">
        <v>99</v>
      </c>
      <c r="I65" s="88">
        <v>4.478947368421052E-3</v>
      </c>
      <c r="J65" s="147"/>
      <c r="K65" s="116"/>
      <c r="L65" s="117"/>
    </row>
    <row r="66" spans="1:12" ht="42" x14ac:dyDescent="0.25">
      <c r="A66" s="109">
        <v>64</v>
      </c>
      <c r="B66" s="61" t="s">
        <v>1217</v>
      </c>
      <c r="C66" s="61" t="s">
        <v>90</v>
      </c>
      <c r="D66" s="26" t="s">
        <v>61</v>
      </c>
      <c r="E66" s="26" t="s">
        <v>1420</v>
      </c>
      <c r="F66" s="26" t="s">
        <v>685</v>
      </c>
      <c r="G66" s="26">
        <v>0</v>
      </c>
      <c r="H66" s="26" t="s">
        <v>99</v>
      </c>
      <c r="I66" s="88">
        <v>4.478947368421052E-3</v>
      </c>
      <c r="J66" s="147"/>
      <c r="K66" s="116"/>
      <c r="L66" s="117"/>
    </row>
    <row r="67" spans="1:12" ht="28" x14ac:dyDescent="0.25">
      <c r="A67" s="109">
        <v>65</v>
      </c>
      <c r="B67" s="61" t="s">
        <v>1217</v>
      </c>
      <c r="C67" s="61" t="s">
        <v>90</v>
      </c>
      <c r="D67" s="26" t="s">
        <v>61</v>
      </c>
      <c r="E67" s="26" t="s">
        <v>1421</v>
      </c>
      <c r="F67" s="26" t="s">
        <v>687</v>
      </c>
      <c r="G67" s="26">
        <v>0</v>
      </c>
      <c r="H67" s="26" t="s">
        <v>99</v>
      </c>
      <c r="I67" s="88">
        <v>4.478947368421052E-3</v>
      </c>
      <c r="J67" s="147"/>
      <c r="K67" s="116"/>
      <c r="L67" s="117"/>
    </row>
    <row r="68" spans="1:12" ht="28" x14ac:dyDescent="0.25">
      <c r="A68" s="109">
        <v>66</v>
      </c>
      <c r="B68" s="61" t="s">
        <v>1217</v>
      </c>
      <c r="C68" s="61" t="s">
        <v>90</v>
      </c>
      <c r="D68" s="26" t="s">
        <v>61</v>
      </c>
      <c r="E68" s="26" t="s">
        <v>1422</v>
      </c>
      <c r="F68" s="26" t="s">
        <v>689</v>
      </c>
      <c r="G68" s="26">
        <v>0</v>
      </c>
      <c r="H68" s="26" t="s">
        <v>99</v>
      </c>
      <c r="I68" s="88">
        <v>4.478947368421052E-3</v>
      </c>
      <c r="J68" s="147"/>
      <c r="K68" s="116"/>
      <c r="L68" s="117"/>
    </row>
    <row r="69" spans="1:12" ht="28" x14ac:dyDescent="0.25">
      <c r="A69" s="109">
        <v>67</v>
      </c>
      <c r="B69" s="61" t="s">
        <v>1217</v>
      </c>
      <c r="C69" s="61" t="s">
        <v>90</v>
      </c>
      <c r="D69" s="26" t="s">
        <v>61</v>
      </c>
      <c r="E69" s="26" t="s">
        <v>1423</v>
      </c>
      <c r="F69" s="26" t="s">
        <v>691</v>
      </c>
      <c r="G69" s="26">
        <v>0</v>
      </c>
      <c r="H69" s="26" t="s">
        <v>99</v>
      </c>
      <c r="I69" s="88">
        <v>4.478947368421052E-3</v>
      </c>
      <c r="J69" s="147"/>
      <c r="K69" s="116"/>
      <c r="L69" s="117"/>
    </row>
    <row r="70" spans="1:12" ht="28" x14ac:dyDescent="0.25">
      <c r="A70" s="109">
        <v>68</v>
      </c>
      <c r="B70" s="61" t="s">
        <v>1217</v>
      </c>
      <c r="C70" s="61" t="s">
        <v>90</v>
      </c>
      <c r="D70" s="26" t="s">
        <v>61</v>
      </c>
      <c r="E70" s="26" t="s">
        <v>1424</v>
      </c>
      <c r="F70" s="26" t="s">
        <v>693</v>
      </c>
      <c r="G70" s="26">
        <v>0</v>
      </c>
      <c r="H70" s="26" t="s">
        <v>99</v>
      </c>
      <c r="I70" s="88">
        <v>4.478947368421052E-3</v>
      </c>
      <c r="J70" s="147"/>
      <c r="K70" s="116"/>
      <c r="L70" s="117"/>
    </row>
    <row r="71" spans="1:12" ht="28" x14ac:dyDescent="0.25">
      <c r="A71" s="109">
        <v>69</v>
      </c>
      <c r="B71" s="61" t="s">
        <v>1217</v>
      </c>
      <c r="C71" s="61" t="s">
        <v>90</v>
      </c>
      <c r="D71" s="26" t="s">
        <v>61</v>
      </c>
      <c r="E71" s="26" t="s">
        <v>694</v>
      </c>
      <c r="F71" s="26" t="s">
        <v>695</v>
      </c>
      <c r="G71" s="26">
        <v>0</v>
      </c>
      <c r="H71" s="26" t="s">
        <v>99</v>
      </c>
      <c r="I71" s="88">
        <v>4.478947368421052E-3</v>
      </c>
      <c r="J71" s="147"/>
      <c r="K71" s="116"/>
      <c r="L71" s="117"/>
    </row>
    <row r="72" spans="1:12" ht="28" x14ac:dyDescent="0.25">
      <c r="A72" s="109">
        <v>70</v>
      </c>
      <c r="B72" s="61" t="s">
        <v>1217</v>
      </c>
      <c r="C72" s="61" t="s">
        <v>90</v>
      </c>
      <c r="D72" s="26" t="s">
        <v>61</v>
      </c>
      <c r="E72" s="26" t="s">
        <v>696</v>
      </c>
      <c r="F72" s="26" t="s">
        <v>695</v>
      </c>
      <c r="G72" s="26">
        <v>0</v>
      </c>
      <c r="H72" s="26" t="s">
        <v>99</v>
      </c>
      <c r="I72" s="88">
        <v>4.478947368421052E-3</v>
      </c>
      <c r="J72" s="147"/>
      <c r="K72" s="116"/>
      <c r="L72" s="117"/>
    </row>
    <row r="73" spans="1:12" ht="28" x14ac:dyDescent="0.25">
      <c r="A73" s="109">
        <v>71</v>
      </c>
      <c r="B73" s="61" t="s">
        <v>1217</v>
      </c>
      <c r="C73" s="61" t="s">
        <v>90</v>
      </c>
      <c r="D73" s="26" t="s">
        <v>61</v>
      </c>
      <c r="E73" s="26" t="s">
        <v>697</v>
      </c>
      <c r="F73" s="26" t="s">
        <v>695</v>
      </c>
      <c r="G73" s="26">
        <v>0</v>
      </c>
      <c r="H73" s="26" t="s">
        <v>99</v>
      </c>
      <c r="I73" s="88">
        <v>4.478947368421052E-3</v>
      </c>
      <c r="J73" s="147"/>
      <c r="K73" s="116"/>
      <c r="L73" s="117"/>
    </row>
    <row r="74" spans="1:12" ht="28" x14ac:dyDescent="0.25">
      <c r="A74" s="109">
        <v>72</v>
      </c>
      <c r="B74" s="61" t="s">
        <v>1217</v>
      </c>
      <c r="C74" s="61" t="s">
        <v>90</v>
      </c>
      <c r="D74" s="26" t="s">
        <v>61</v>
      </c>
      <c r="E74" s="26" t="s">
        <v>698</v>
      </c>
      <c r="F74" s="26" t="s">
        <v>695</v>
      </c>
      <c r="G74" s="26">
        <v>0</v>
      </c>
      <c r="H74" s="26" t="s">
        <v>99</v>
      </c>
      <c r="I74" s="88">
        <v>4.478947368421052E-3</v>
      </c>
      <c r="J74" s="147"/>
      <c r="K74" s="116"/>
      <c r="L74" s="117"/>
    </row>
    <row r="75" spans="1:12" ht="28" x14ac:dyDescent="0.25">
      <c r="A75" s="109">
        <v>73</v>
      </c>
      <c r="B75" s="61" t="s">
        <v>1217</v>
      </c>
      <c r="C75" s="61" t="s">
        <v>90</v>
      </c>
      <c r="D75" s="26" t="s">
        <v>61</v>
      </c>
      <c r="E75" s="26" t="s">
        <v>699</v>
      </c>
      <c r="F75" s="26" t="s">
        <v>699</v>
      </c>
      <c r="G75" s="26">
        <v>0</v>
      </c>
      <c r="H75" s="26" t="s">
        <v>113</v>
      </c>
      <c r="I75" s="88">
        <v>4.478947368421052E-3</v>
      </c>
      <c r="J75" s="147"/>
      <c r="K75" s="116"/>
      <c r="L75" s="117"/>
    </row>
    <row r="76" spans="1:12" ht="42" x14ac:dyDescent="0.25">
      <c r="A76" s="109">
        <v>74</v>
      </c>
      <c r="B76" s="61" t="s">
        <v>1217</v>
      </c>
      <c r="C76" s="61" t="s">
        <v>90</v>
      </c>
      <c r="D76" s="26" t="s">
        <v>66</v>
      </c>
      <c r="E76" s="26" t="s">
        <v>652</v>
      </c>
      <c r="F76" s="26" t="s">
        <v>653</v>
      </c>
      <c r="G76" s="26">
        <v>0</v>
      </c>
      <c r="H76" s="26" t="s">
        <v>99</v>
      </c>
      <c r="I76" s="88">
        <v>4.8999999999999998E-4</v>
      </c>
      <c r="J76" s="147"/>
      <c r="K76" s="116"/>
      <c r="L76" s="117"/>
    </row>
    <row r="77" spans="1:12" ht="56" x14ac:dyDescent="0.25">
      <c r="A77" s="109">
        <v>75</v>
      </c>
      <c r="B77" s="61" t="s">
        <v>1217</v>
      </c>
      <c r="C77" s="61" t="s">
        <v>90</v>
      </c>
      <c r="D77" s="26" t="s">
        <v>66</v>
      </c>
      <c r="E77" s="26" t="s">
        <v>654</v>
      </c>
      <c r="F77" s="26" t="s">
        <v>655</v>
      </c>
      <c r="G77" s="26">
        <v>0</v>
      </c>
      <c r="H77" s="26" t="s">
        <v>99</v>
      </c>
      <c r="I77" s="88">
        <v>4.8999999999999998E-4</v>
      </c>
      <c r="J77" s="147"/>
      <c r="K77" s="116"/>
      <c r="L77" s="117"/>
    </row>
    <row r="78" spans="1:12" ht="28" x14ac:dyDescent="0.25">
      <c r="A78" s="109">
        <v>76</v>
      </c>
      <c r="B78" s="61" t="s">
        <v>1217</v>
      </c>
      <c r="C78" s="61" t="s">
        <v>90</v>
      </c>
      <c r="D78" s="26" t="s">
        <v>66</v>
      </c>
      <c r="E78" s="26" t="s">
        <v>656</v>
      </c>
      <c r="F78" s="26" t="s">
        <v>657</v>
      </c>
      <c r="G78" s="26">
        <v>0</v>
      </c>
      <c r="H78" s="26" t="s">
        <v>99</v>
      </c>
      <c r="I78" s="88">
        <v>4.8999999999999998E-4</v>
      </c>
      <c r="J78" s="147"/>
      <c r="K78" s="116"/>
      <c r="L78" s="117"/>
    </row>
    <row r="79" spans="1:12" ht="28" x14ac:dyDescent="0.25">
      <c r="A79" s="109">
        <v>77</v>
      </c>
      <c r="B79" s="61" t="s">
        <v>1217</v>
      </c>
      <c r="C79" s="61" t="s">
        <v>90</v>
      </c>
      <c r="D79" s="26" t="s">
        <v>66</v>
      </c>
      <c r="E79" s="26" t="s">
        <v>658</v>
      </c>
      <c r="F79" s="26" t="s">
        <v>657</v>
      </c>
      <c r="G79" s="26">
        <v>0</v>
      </c>
      <c r="H79" s="26" t="s">
        <v>99</v>
      </c>
      <c r="I79" s="88">
        <v>4.8999999999999998E-4</v>
      </c>
      <c r="J79" s="147"/>
      <c r="K79" s="116"/>
      <c r="L79" s="117"/>
    </row>
    <row r="80" spans="1:12" ht="28" x14ac:dyDescent="0.25">
      <c r="A80" s="109">
        <v>78</v>
      </c>
      <c r="B80" s="61" t="s">
        <v>1217</v>
      </c>
      <c r="C80" s="61" t="s">
        <v>90</v>
      </c>
      <c r="D80" s="26" t="s">
        <v>66</v>
      </c>
      <c r="E80" s="26" t="s">
        <v>700</v>
      </c>
      <c r="F80" s="26" t="s">
        <v>701</v>
      </c>
      <c r="G80" s="26">
        <v>0</v>
      </c>
      <c r="H80" s="26" t="s">
        <v>113</v>
      </c>
      <c r="I80" s="88">
        <v>4.8999999999999998E-4</v>
      </c>
      <c r="J80" s="147"/>
      <c r="K80" s="116"/>
      <c r="L80" s="117"/>
    </row>
    <row r="81" spans="1:12" ht="28" x14ac:dyDescent="0.25">
      <c r="A81" s="109">
        <v>79</v>
      </c>
      <c r="B81" s="61" t="s">
        <v>1217</v>
      </c>
      <c r="C81" s="61" t="s">
        <v>90</v>
      </c>
      <c r="D81" s="26" t="s">
        <v>66</v>
      </c>
      <c r="E81" s="26" t="s">
        <v>659</v>
      </c>
      <c r="F81" s="26" t="s">
        <v>660</v>
      </c>
      <c r="G81" s="26">
        <v>0</v>
      </c>
      <c r="H81" s="26" t="s">
        <v>99</v>
      </c>
      <c r="I81" s="88">
        <v>4.8999999999999998E-4</v>
      </c>
      <c r="J81" s="147"/>
      <c r="K81" s="116"/>
      <c r="L81" s="117"/>
    </row>
    <row r="82" spans="1:12" ht="28" x14ac:dyDescent="0.25">
      <c r="A82" s="109">
        <v>80</v>
      </c>
      <c r="B82" s="61" t="s">
        <v>1217</v>
      </c>
      <c r="C82" s="61" t="s">
        <v>90</v>
      </c>
      <c r="D82" s="26" t="s">
        <v>66</v>
      </c>
      <c r="E82" s="26" t="s">
        <v>661</v>
      </c>
      <c r="F82" s="26" t="s">
        <v>662</v>
      </c>
      <c r="G82" s="26">
        <v>0</v>
      </c>
      <c r="H82" s="26" t="s">
        <v>99</v>
      </c>
      <c r="I82" s="88">
        <v>4.8999999999999998E-4</v>
      </c>
      <c r="J82" s="147"/>
      <c r="K82" s="116"/>
      <c r="L82" s="117"/>
    </row>
    <row r="83" spans="1:12" ht="28" x14ac:dyDescent="0.25">
      <c r="A83" s="109">
        <v>81</v>
      </c>
      <c r="B83" s="61" t="s">
        <v>1217</v>
      </c>
      <c r="C83" s="61" t="s">
        <v>90</v>
      </c>
      <c r="D83" s="26" t="s">
        <v>66</v>
      </c>
      <c r="E83" s="26" t="s">
        <v>663</v>
      </c>
      <c r="F83" s="26" t="s">
        <v>664</v>
      </c>
      <c r="G83" s="26">
        <v>0</v>
      </c>
      <c r="H83" s="26" t="s">
        <v>99</v>
      </c>
      <c r="I83" s="88">
        <v>4.8999999999999998E-4</v>
      </c>
      <c r="J83" s="147"/>
      <c r="K83" s="116"/>
      <c r="L83" s="117"/>
    </row>
    <row r="84" spans="1:12" ht="28" x14ac:dyDescent="0.25">
      <c r="A84" s="109">
        <v>82</v>
      </c>
      <c r="B84" s="61" t="s">
        <v>1217</v>
      </c>
      <c r="C84" s="61" t="s">
        <v>90</v>
      </c>
      <c r="D84" s="26" t="s">
        <v>66</v>
      </c>
      <c r="E84" s="26" t="s">
        <v>665</v>
      </c>
      <c r="F84" s="26" t="s">
        <v>666</v>
      </c>
      <c r="G84" s="26">
        <v>0</v>
      </c>
      <c r="H84" s="26" t="s">
        <v>99</v>
      </c>
      <c r="I84" s="88">
        <v>4.8999999999999998E-4</v>
      </c>
      <c r="J84" s="147"/>
      <c r="K84" s="116"/>
      <c r="L84" s="117"/>
    </row>
    <row r="85" spans="1:12" ht="28" x14ac:dyDescent="0.25">
      <c r="A85" s="109">
        <v>83</v>
      </c>
      <c r="B85" s="61" t="s">
        <v>1217</v>
      </c>
      <c r="C85" s="61" t="s">
        <v>90</v>
      </c>
      <c r="D85" s="26" t="s">
        <v>66</v>
      </c>
      <c r="E85" s="26" t="s">
        <v>667</v>
      </c>
      <c r="F85" s="26" t="s">
        <v>668</v>
      </c>
      <c r="G85" s="26">
        <v>0</v>
      </c>
      <c r="H85" s="26" t="s">
        <v>99</v>
      </c>
      <c r="I85" s="88">
        <v>4.8999999999999998E-4</v>
      </c>
      <c r="J85" s="147"/>
      <c r="K85" s="116"/>
      <c r="L85" s="117"/>
    </row>
    <row r="86" spans="1:12" ht="28" x14ac:dyDescent="0.25">
      <c r="A86" s="109">
        <v>84</v>
      </c>
      <c r="B86" s="61" t="s">
        <v>1217</v>
      </c>
      <c r="C86" s="61" t="s">
        <v>91</v>
      </c>
      <c r="D86" s="26" t="s">
        <v>62</v>
      </c>
      <c r="E86" s="26" t="s">
        <v>607</v>
      </c>
      <c r="F86" s="26" t="s">
        <v>608</v>
      </c>
      <c r="G86" s="26">
        <v>0</v>
      </c>
      <c r="H86" s="26" t="s">
        <v>609</v>
      </c>
      <c r="I86" s="88">
        <v>3.2499999999999999E-4</v>
      </c>
      <c r="J86" s="147"/>
      <c r="K86" s="116"/>
      <c r="L86" s="117"/>
    </row>
    <row r="87" spans="1:12" ht="42" x14ac:dyDescent="0.25">
      <c r="A87" s="109">
        <v>85</v>
      </c>
      <c r="B87" s="61" t="s">
        <v>1217</v>
      </c>
      <c r="C87" s="61" t="s">
        <v>91</v>
      </c>
      <c r="D87" s="26" t="s">
        <v>62</v>
      </c>
      <c r="E87" s="26" t="s">
        <v>610</v>
      </c>
      <c r="F87" s="26" t="s">
        <v>611</v>
      </c>
      <c r="G87" s="26">
        <v>0</v>
      </c>
      <c r="H87" s="26" t="s">
        <v>609</v>
      </c>
      <c r="I87" s="88">
        <v>3.2499999999999999E-4</v>
      </c>
      <c r="J87" s="147"/>
      <c r="K87" s="116"/>
      <c r="L87" s="117"/>
    </row>
    <row r="88" spans="1:12" ht="42" x14ac:dyDescent="0.25">
      <c r="A88" s="109">
        <v>86</v>
      </c>
      <c r="B88" s="61" t="s">
        <v>1217</v>
      </c>
      <c r="C88" s="61" t="s">
        <v>91</v>
      </c>
      <c r="D88" s="26" t="s">
        <v>62</v>
      </c>
      <c r="E88" s="26" t="s">
        <v>612</v>
      </c>
      <c r="F88" s="26" t="s">
        <v>613</v>
      </c>
      <c r="G88" s="26">
        <v>0</v>
      </c>
      <c r="H88" s="26" t="s">
        <v>609</v>
      </c>
      <c r="I88" s="88">
        <v>3.2499999999999999E-4</v>
      </c>
      <c r="J88" s="147"/>
      <c r="K88" s="116"/>
      <c r="L88" s="117"/>
    </row>
    <row r="89" spans="1:12" ht="42" x14ac:dyDescent="0.25">
      <c r="A89" s="109">
        <v>87</v>
      </c>
      <c r="B89" s="61" t="s">
        <v>1217</v>
      </c>
      <c r="C89" s="61" t="s">
        <v>91</v>
      </c>
      <c r="D89" s="26" t="s">
        <v>62</v>
      </c>
      <c r="E89" s="26" t="s">
        <v>614</v>
      </c>
      <c r="F89" s="26" t="s">
        <v>615</v>
      </c>
      <c r="G89" s="26">
        <v>0</v>
      </c>
      <c r="H89" s="26" t="s">
        <v>609</v>
      </c>
      <c r="I89" s="88">
        <v>3.2499999999999999E-4</v>
      </c>
      <c r="J89" s="147"/>
      <c r="K89" s="116"/>
      <c r="L89" s="117"/>
    </row>
    <row r="90" spans="1:12" ht="28" x14ac:dyDescent="0.25">
      <c r="A90" s="109">
        <v>88</v>
      </c>
      <c r="B90" s="61" t="s">
        <v>1217</v>
      </c>
      <c r="C90" s="61" t="s">
        <v>91</v>
      </c>
      <c r="D90" s="26" t="s">
        <v>65</v>
      </c>
      <c r="E90" s="26" t="s">
        <v>669</v>
      </c>
      <c r="F90" s="26" t="s">
        <v>670</v>
      </c>
      <c r="G90" s="26">
        <v>0</v>
      </c>
      <c r="H90" s="26" t="s">
        <v>609</v>
      </c>
      <c r="I90" s="88">
        <v>2.5000000000000001E-5</v>
      </c>
      <c r="J90" s="147"/>
      <c r="K90" s="116"/>
      <c r="L90" s="117"/>
    </row>
    <row r="91" spans="1:12" ht="28" x14ac:dyDescent="0.25">
      <c r="A91" s="109">
        <v>89</v>
      </c>
      <c r="B91" s="61" t="s">
        <v>1217</v>
      </c>
      <c r="C91" s="61" t="s">
        <v>91</v>
      </c>
      <c r="D91" s="26" t="s">
        <v>65</v>
      </c>
      <c r="E91" s="26" t="s">
        <v>671</v>
      </c>
      <c r="F91" s="26" t="s">
        <v>670</v>
      </c>
      <c r="G91" s="26">
        <v>0</v>
      </c>
      <c r="H91" s="26" t="s">
        <v>609</v>
      </c>
      <c r="I91" s="88">
        <v>2.5000000000000001E-5</v>
      </c>
      <c r="J91" s="147"/>
      <c r="K91" s="116"/>
      <c r="L91" s="117"/>
    </row>
    <row r="92" spans="1:12" ht="28" x14ac:dyDescent="0.25">
      <c r="A92" s="109">
        <v>90</v>
      </c>
      <c r="B92" s="61" t="s">
        <v>1217</v>
      </c>
      <c r="C92" s="61" t="s">
        <v>91</v>
      </c>
      <c r="D92" s="26" t="s">
        <v>65</v>
      </c>
      <c r="E92" s="26" t="s">
        <v>672</v>
      </c>
      <c r="F92" s="26" t="s">
        <v>670</v>
      </c>
      <c r="G92" s="26">
        <v>0</v>
      </c>
      <c r="H92" s="26" t="s">
        <v>609</v>
      </c>
      <c r="I92" s="88">
        <v>2.5000000000000001E-5</v>
      </c>
      <c r="J92" s="147"/>
      <c r="K92" s="116"/>
      <c r="L92" s="117"/>
    </row>
    <row r="93" spans="1:12" ht="28" x14ac:dyDescent="0.25">
      <c r="A93" s="109">
        <v>91</v>
      </c>
      <c r="B93" s="61" t="s">
        <v>1217</v>
      </c>
      <c r="C93" s="61" t="s">
        <v>91</v>
      </c>
      <c r="D93" s="26" t="s">
        <v>65</v>
      </c>
      <c r="E93" s="26" t="s">
        <v>673</v>
      </c>
      <c r="F93" s="26" t="s">
        <v>670</v>
      </c>
      <c r="G93" s="26">
        <v>0</v>
      </c>
      <c r="H93" s="26" t="s">
        <v>609</v>
      </c>
      <c r="I93" s="88">
        <v>2.5000000000000001E-5</v>
      </c>
      <c r="J93" s="147"/>
      <c r="K93" s="116"/>
      <c r="L93" s="117"/>
    </row>
    <row r="94" spans="1:12" ht="56" x14ac:dyDescent="0.25">
      <c r="A94" s="109">
        <v>92</v>
      </c>
      <c r="B94" s="61" t="s">
        <v>1217</v>
      </c>
      <c r="C94" s="61" t="s">
        <v>91</v>
      </c>
      <c r="D94" s="26" t="s">
        <v>63</v>
      </c>
      <c r="E94" s="26" t="s">
        <v>595</v>
      </c>
      <c r="F94" s="26" t="s">
        <v>596</v>
      </c>
      <c r="G94" s="26">
        <v>0</v>
      </c>
      <c r="H94" s="26" t="s">
        <v>116</v>
      </c>
      <c r="I94" s="88">
        <v>1.6666666666666668E-3</v>
      </c>
      <c r="J94" s="147"/>
      <c r="K94" s="116"/>
      <c r="L94" s="117"/>
    </row>
    <row r="95" spans="1:12" ht="56" x14ac:dyDescent="0.25">
      <c r="A95" s="109">
        <v>93</v>
      </c>
      <c r="B95" s="61" t="s">
        <v>1217</v>
      </c>
      <c r="C95" s="61" t="s">
        <v>91</v>
      </c>
      <c r="D95" s="26" t="s">
        <v>63</v>
      </c>
      <c r="E95" s="26" t="s">
        <v>597</v>
      </c>
      <c r="F95" s="26" t="s">
        <v>598</v>
      </c>
      <c r="G95" s="26">
        <v>0</v>
      </c>
      <c r="H95" s="26" t="s">
        <v>116</v>
      </c>
      <c r="I95" s="88">
        <v>1.6666666666666668E-3</v>
      </c>
      <c r="J95" s="147"/>
      <c r="K95" s="116"/>
      <c r="L95" s="117"/>
    </row>
    <row r="96" spans="1:12" ht="42" x14ac:dyDescent="0.25">
      <c r="A96" s="109">
        <v>94</v>
      </c>
      <c r="B96" s="61" t="s">
        <v>1217</v>
      </c>
      <c r="C96" s="61" t="s">
        <v>91</v>
      </c>
      <c r="D96" s="26" t="s">
        <v>63</v>
      </c>
      <c r="E96" s="26" t="s">
        <v>599</v>
      </c>
      <c r="F96" s="26" t="s">
        <v>600</v>
      </c>
      <c r="G96" s="26">
        <v>0</v>
      </c>
      <c r="H96" s="26" t="s">
        <v>116</v>
      </c>
      <c r="I96" s="88">
        <v>1.6666666666666668E-3</v>
      </c>
      <c r="J96" s="147"/>
      <c r="K96" s="116"/>
      <c r="L96" s="117"/>
    </row>
    <row r="97" spans="1:12" ht="56" x14ac:dyDescent="0.25">
      <c r="A97" s="109">
        <v>95</v>
      </c>
      <c r="B97" s="61" t="s">
        <v>1217</v>
      </c>
      <c r="C97" s="61" t="s">
        <v>91</v>
      </c>
      <c r="D97" s="26" t="s">
        <v>63</v>
      </c>
      <c r="E97" s="26" t="s">
        <v>601</v>
      </c>
      <c r="F97" s="26" t="s">
        <v>602</v>
      </c>
      <c r="G97" s="26">
        <v>0</v>
      </c>
      <c r="H97" s="26" t="s">
        <v>116</v>
      </c>
      <c r="I97" s="88">
        <v>1.6666666666666668E-3</v>
      </c>
      <c r="J97" s="147"/>
      <c r="K97" s="116"/>
      <c r="L97" s="117"/>
    </row>
    <row r="98" spans="1:12" ht="56" x14ac:dyDescent="0.25">
      <c r="A98" s="109">
        <v>96</v>
      </c>
      <c r="B98" s="61" t="s">
        <v>1217</v>
      </c>
      <c r="C98" s="61" t="s">
        <v>91</v>
      </c>
      <c r="D98" s="26" t="s">
        <v>63</v>
      </c>
      <c r="E98" s="26" t="s">
        <v>603</v>
      </c>
      <c r="F98" s="26" t="s">
        <v>604</v>
      </c>
      <c r="G98" s="26">
        <v>0</v>
      </c>
      <c r="H98" s="26" t="s">
        <v>116</v>
      </c>
      <c r="I98" s="88">
        <v>1.6666666666666668E-3</v>
      </c>
      <c r="J98" s="147"/>
      <c r="K98" s="116"/>
      <c r="L98" s="117"/>
    </row>
    <row r="99" spans="1:12" ht="56" x14ac:dyDescent="0.25">
      <c r="A99" s="109">
        <v>97</v>
      </c>
      <c r="B99" s="61" t="s">
        <v>1217</v>
      </c>
      <c r="C99" s="61" t="s">
        <v>91</v>
      </c>
      <c r="D99" s="26" t="s">
        <v>63</v>
      </c>
      <c r="E99" s="26" t="s">
        <v>605</v>
      </c>
      <c r="F99" s="26" t="s">
        <v>606</v>
      </c>
      <c r="G99" s="26">
        <v>0</v>
      </c>
      <c r="H99" s="26" t="s">
        <v>116</v>
      </c>
      <c r="I99" s="88">
        <v>1.6666666666666668E-3</v>
      </c>
      <c r="J99" s="147"/>
      <c r="K99" s="116"/>
      <c r="L99" s="117"/>
    </row>
    <row r="100" spans="1:12" ht="28" x14ac:dyDescent="0.25">
      <c r="A100" s="109">
        <v>98</v>
      </c>
      <c r="B100" s="61" t="s">
        <v>1217</v>
      </c>
      <c r="C100" s="61" t="s">
        <v>91</v>
      </c>
      <c r="D100" s="26" t="s">
        <v>64</v>
      </c>
      <c r="E100" s="26" t="s">
        <v>616</v>
      </c>
      <c r="F100" s="26" t="s">
        <v>617</v>
      </c>
      <c r="G100" s="26">
        <v>0</v>
      </c>
      <c r="H100" s="26" t="s">
        <v>609</v>
      </c>
      <c r="I100" s="88">
        <v>7.7499999999999997E-4</v>
      </c>
      <c r="J100" s="147"/>
      <c r="K100" s="116"/>
      <c r="L100" s="117"/>
    </row>
    <row r="101" spans="1:12" ht="28" x14ac:dyDescent="0.25">
      <c r="A101" s="109">
        <v>99</v>
      </c>
      <c r="B101" s="61" t="s">
        <v>1217</v>
      </c>
      <c r="C101" s="61" t="s">
        <v>91</v>
      </c>
      <c r="D101" s="26" t="s">
        <v>64</v>
      </c>
      <c r="E101" s="26" t="s">
        <v>618</v>
      </c>
      <c r="F101" s="26" t="s">
        <v>619</v>
      </c>
      <c r="G101" s="26">
        <v>0</v>
      </c>
      <c r="H101" s="26" t="s">
        <v>609</v>
      </c>
      <c r="I101" s="88">
        <v>7.7499999999999997E-4</v>
      </c>
      <c r="J101" s="147"/>
      <c r="K101" s="116"/>
      <c r="L101" s="117"/>
    </row>
    <row r="102" spans="1:12" ht="28" x14ac:dyDescent="0.25">
      <c r="A102" s="109">
        <v>100</v>
      </c>
      <c r="B102" s="61" t="s">
        <v>1217</v>
      </c>
      <c r="C102" s="61" t="s">
        <v>91</v>
      </c>
      <c r="D102" s="26" t="s">
        <v>64</v>
      </c>
      <c r="E102" s="26" t="s">
        <v>620</v>
      </c>
      <c r="F102" s="26" t="s">
        <v>621</v>
      </c>
      <c r="G102" s="26">
        <v>0</v>
      </c>
      <c r="H102" s="26" t="s">
        <v>609</v>
      </c>
      <c r="I102" s="88">
        <v>7.7499999999999997E-4</v>
      </c>
      <c r="J102" s="147"/>
      <c r="K102" s="116"/>
      <c r="L102" s="117"/>
    </row>
    <row r="103" spans="1:12" ht="28" x14ac:dyDescent="0.25">
      <c r="A103" s="109">
        <v>101</v>
      </c>
      <c r="B103" s="61" t="s">
        <v>1217</v>
      </c>
      <c r="C103" s="61" t="s">
        <v>91</v>
      </c>
      <c r="D103" s="26" t="s">
        <v>64</v>
      </c>
      <c r="E103" s="26" t="s">
        <v>622</v>
      </c>
      <c r="F103" s="26" t="s">
        <v>623</v>
      </c>
      <c r="G103" s="26">
        <v>0</v>
      </c>
      <c r="H103" s="26" t="s">
        <v>609</v>
      </c>
      <c r="I103" s="88">
        <v>7.7499999999999997E-4</v>
      </c>
      <c r="J103" s="147"/>
      <c r="K103" s="116"/>
      <c r="L103" s="117"/>
    </row>
    <row r="104" spans="1:12" ht="28" x14ac:dyDescent="0.25">
      <c r="A104" s="109">
        <v>102</v>
      </c>
      <c r="B104" s="61" t="s">
        <v>1217</v>
      </c>
      <c r="C104" s="61" t="s">
        <v>91</v>
      </c>
      <c r="D104" s="26" t="s">
        <v>64</v>
      </c>
      <c r="E104" s="26" t="s">
        <v>624</v>
      </c>
      <c r="F104" s="26" t="s">
        <v>625</v>
      </c>
      <c r="G104" s="26">
        <v>0</v>
      </c>
      <c r="H104" s="26" t="s">
        <v>609</v>
      </c>
      <c r="I104" s="88">
        <v>7.7499999999999997E-4</v>
      </c>
      <c r="J104" s="147"/>
      <c r="K104" s="116"/>
      <c r="L104" s="117"/>
    </row>
    <row r="105" spans="1:12" ht="28" x14ac:dyDescent="0.25">
      <c r="A105" s="109">
        <v>103</v>
      </c>
      <c r="B105" s="61" t="s">
        <v>1217</v>
      </c>
      <c r="C105" s="61" t="s">
        <v>91</v>
      </c>
      <c r="D105" s="26" t="s">
        <v>64</v>
      </c>
      <c r="E105" s="26" t="s">
        <v>626</v>
      </c>
      <c r="F105" s="26" t="s">
        <v>627</v>
      </c>
      <c r="G105" s="26">
        <v>0</v>
      </c>
      <c r="H105" s="26" t="s">
        <v>609</v>
      </c>
      <c r="I105" s="88">
        <v>7.7499999999999997E-4</v>
      </c>
      <c r="J105" s="147"/>
      <c r="K105" s="116"/>
      <c r="L105" s="117"/>
    </row>
    <row r="106" spans="1:12" ht="28" x14ac:dyDescent="0.25">
      <c r="A106" s="109">
        <v>104</v>
      </c>
      <c r="B106" s="61" t="s">
        <v>1217</v>
      </c>
      <c r="C106" s="61" t="s">
        <v>91</v>
      </c>
      <c r="D106" s="26" t="s">
        <v>64</v>
      </c>
      <c r="E106" s="26" t="s">
        <v>1425</v>
      </c>
      <c r="F106" s="26" t="s">
        <v>1426</v>
      </c>
      <c r="G106" s="26">
        <v>0</v>
      </c>
      <c r="H106" s="26" t="s">
        <v>609</v>
      </c>
      <c r="I106" s="88">
        <v>7.7499999999999997E-4</v>
      </c>
      <c r="J106" s="147"/>
      <c r="K106" s="116"/>
      <c r="L106" s="117"/>
    </row>
    <row r="107" spans="1:12" ht="28" x14ac:dyDescent="0.25">
      <c r="A107" s="109">
        <v>105</v>
      </c>
      <c r="B107" s="61" t="s">
        <v>1217</v>
      </c>
      <c r="C107" s="61" t="s">
        <v>91</v>
      </c>
      <c r="D107" s="26" t="s">
        <v>64</v>
      </c>
      <c r="E107" s="26" t="s">
        <v>1427</v>
      </c>
      <c r="F107" s="26" t="s">
        <v>1428</v>
      </c>
      <c r="G107" s="26">
        <v>0</v>
      </c>
      <c r="H107" s="26" t="s">
        <v>609</v>
      </c>
      <c r="I107" s="88">
        <v>7.7499999999999997E-4</v>
      </c>
      <c r="J107" s="147"/>
      <c r="K107" s="116"/>
      <c r="L107" s="117"/>
    </row>
    <row r="108" spans="1:12" ht="28" x14ac:dyDescent="0.25">
      <c r="A108" s="109">
        <v>106</v>
      </c>
      <c r="B108" s="61" t="s">
        <v>1217</v>
      </c>
      <c r="C108" s="61" t="s">
        <v>91</v>
      </c>
      <c r="D108" s="26" t="s">
        <v>64</v>
      </c>
      <c r="E108" s="26" t="s">
        <v>1429</v>
      </c>
      <c r="F108" s="26" t="s">
        <v>1430</v>
      </c>
      <c r="G108" s="26">
        <v>0</v>
      </c>
      <c r="H108" s="26" t="s">
        <v>609</v>
      </c>
      <c r="I108" s="88">
        <v>7.7499999999999997E-4</v>
      </c>
      <c r="J108" s="147"/>
      <c r="K108" s="116"/>
      <c r="L108" s="117"/>
    </row>
    <row r="109" spans="1:12" ht="42" x14ac:dyDescent="0.25">
      <c r="A109" s="109">
        <v>107</v>
      </c>
      <c r="B109" s="61" t="s">
        <v>1217</v>
      </c>
      <c r="C109" s="61" t="s">
        <v>91</v>
      </c>
      <c r="D109" s="26" t="s">
        <v>64</v>
      </c>
      <c r="E109" s="26" t="s">
        <v>1431</v>
      </c>
      <c r="F109" s="26" t="s">
        <v>1432</v>
      </c>
      <c r="G109" s="26">
        <v>0</v>
      </c>
      <c r="H109" s="26" t="s">
        <v>609</v>
      </c>
      <c r="I109" s="88">
        <v>7.7499999999999997E-4</v>
      </c>
      <c r="J109" s="147"/>
      <c r="K109" s="116"/>
      <c r="L109" s="117"/>
    </row>
    <row r="110" spans="1:12" ht="28" x14ac:dyDescent="0.25">
      <c r="A110" s="109">
        <v>108</v>
      </c>
      <c r="B110" s="61" t="s">
        <v>1217</v>
      </c>
      <c r="C110" s="61" t="s">
        <v>91</v>
      </c>
      <c r="D110" s="26" t="s">
        <v>64</v>
      </c>
      <c r="E110" s="26" t="s">
        <v>628</v>
      </c>
      <c r="F110" s="26" t="s">
        <v>629</v>
      </c>
      <c r="G110" s="26">
        <v>0</v>
      </c>
      <c r="H110" s="26" t="s">
        <v>609</v>
      </c>
      <c r="I110" s="88">
        <v>7.7499999999999997E-4</v>
      </c>
      <c r="J110" s="147"/>
      <c r="K110" s="116"/>
      <c r="L110" s="117"/>
    </row>
    <row r="111" spans="1:12" ht="28" x14ac:dyDescent="0.25">
      <c r="A111" s="109">
        <v>109</v>
      </c>
      <c r="B111" s="61" t="s">
        <v>1217</v>
      </c>
      <c r="C111" s="61" t="s">
        <v>91</v>
      </c>
      <c r="D111" s="26" t="s">
        <v>64</v>
      </c>
      <c r="E111" s="26" t="s">
        <v>630</v>
      </c>
      <c r="F111" s="26" t="s">
        <v>631</v>
      </c>
      <c r="G111" s="26">
        <v>0</v>
      </c>
      <c r="H111" s="26" t="s">
        <v>609</v>
      </c>
      <c r="I111" s="88">
        <v>7.7499999999999997E-4</v>
      </c>
      <c r="J111" s="147"/>
      <c r="K111" s="116"/>
      <c r="L111" s="117"/>
    </row>
    <row r="112" spans="1:12" ht="28" x14ac:dyDescent="0.25">
      <c r="A112" s="109">
        <v>110</v>
      </c>
      <c r="B112" s="61" t="s">
        <v>1217</v>
      </c>
      <c r="C112" s="61" t="s">
        <v>91</v>
      </c>
      <c r="D112" s="26" t="s">
        <v>64</v>
      </c>
      <c r="E112" s="26" t="s">
        <v>632</v>
      </c>
      <c r="F112" s="26" t="s">
        <v>633</v>
      </c>
      <c r="G112" s="26">
        <v>0</v>
      </c>
      <c r="H112" s="26" t="s">
        <v>609</v>
      </c>
      <c r="I112" s="88">
        <v>7.7499999999999997E-4</v>
      </c>
      <c r="J112" s="147"/>
      <c r="K112" s="116"/>
      <c r="L112" s="117"/>
    </row>
    <row r="113" spans="1:12" ht="28" x14ac:dyDescent="0.25">
      <c r="A113" s="109">
        <v>111</v>
      </c>
      <c r="B113" s="61" t="s">
        <v>1217</v>
      </c>
      <c r="C113" s="61" t="s">
        <v>91</v>
      </c>
      <c r="D113" s="26" t="s">
        <v>64</v>
      </c>
      <c r="E113" s="26" t="s">
        <v>634</v>
      </c>
      <c r="F113" s="26" t="s">
        <v>635</v>
      </c>
      <c r="G113" s="26">
        <v>0</v>
      </c>
      <c r="H113" s="26" t="s">
        <v>609</v>
      </c>
      <c r="I113" s="88">
        <v>7.7499999999999997E-4</v>
      </c>
      <c r="J113" s="147"/>
      <c r="K113" s="116"/>
      <c r="L113" s="117"/>
    </row>
    <row r="114" spans="1:12" ht="28" x14ac:dyDescent="0.25">
      <c r="A114" s="109">
        <v>112</v>
      </c>
      <c r="B114" s="61" t="s">
        <v>1217</v>
      </c>
      <c r="C114" s="61" t="s">
        <v>91</v>
      </c>
      <c r="D114" s="26" t="s">
        <v>64</v>
      </c>
      <c r="E114" s="26" t="s">
        <v>636</v>
      </c>
      <c r="F114" s="26" t="s">
        <v>637</v>
      </c>
      <c r="G114" s="26">
        <v>0</v>
      </c>
      <c r="H114" s="26" t="s">
        <v>609</v>
      </c>
      <c r="I114" s="88">
        <v>7.7499999999999997E-4</v>
      </c>
      <c r="J114" s="147"/>
      <c r="K114" s="116"/>
      <c r="L114" s="117"/>
    </row>
    <row r="115" spans="1:12" ht="28" x14ac:dyDescent="0.25">
      <c r="A115" s="109">
        <v>113</v>
      </c>
      <c r="B115" s="61" t="s">
        <v>1217</v>
      </c>
      <c r="C115" s="61" t="s">
        <v>91</v>
      </c>
      <c r="D115" s="26" t="s">
        <v>64</v>
      </c>
      <c r="E115" s="26" t="s">
        <v>638</v>
      </c>
      <c r="F115" s="26" t="s">
        <v>639</v>
      </c>
      <c r="G115" s="26">
        <v>0</v>
      </c>
      <c r="H115" s="26" t="s">
        <v>609</v>
      </c>
      <c r="I115" s="88">
        <v>7.7499999999999997E-4</v>
      </c>
      <c r="J115" s="147"/>
      <c r="K115" s="116"/>
      <c r="L115" s="117"/>
    </row>
    <row r="116" spans="1:12" ht="28" x14ac:dyDescent="0.25">
      <c r="A116" s="109">
        <v>114</v>
      </c>
      <c r="B116" s="61" t="s">
        <v>1217</v>
      </c>
      <c r="C116" s="61" t="s">
        <v>91</v>
      </c>
      <c r="D116" s="26" t="s">
        <v>64</v>
      </c>
      <c r="E116" s="26" t="s">
        <v>640</v>
      </c>
      <c r="F116" s="26" t="s">
        <v>641</v>
      </c>
      <c r="G116" s="26">
        <v>0</v>
      </c>
      <c r="H116" s="26">
        <v>0</v>
      </c>
      <c r="I116" s="88">
        <v>7.7499999999999997E-4</v>
      </c>
      <c r="J116" s="147"/>
      <c r="K116" s="116"/>
      <c r="L116" s="117"/>
    </row>
    <row r="117" spans="1:12" ht="28" x14ac:dyDescent="0.25">
      <c r="A117" s="109">
        <v>115</v>
      </c>
      <c r="B117" s="61" t="s">
        <v>1217</v>
      </c>
      <c r="C117" s="61" t="s">
        <v>91</v>
      </c>
      <c r="D117" s="26" t="s">
        <v>64</v>
      </c>
      <c r="E117" s="26" t="s">
        <v>642</v>
      </c>
      <c r="F117" s="26" t="s">
        <v>643</v>
      </c>
      <c r="G117" s="26">
        <v>0</v>
      </c>
      <c r="H117" s="26" t="s">
        <v>609</v>
      </c>
      <c r="I117" s="88">
        <v>7.7499999999999997E-4</v>
      </c>
      <c r="J117" s="147"/>
      <c r="K117" s="116"/>
      <c r="L117" s="117"/>
    </row>
    <row r="118" spans="1:12" ht="28" x14ac:dyDescent="0.25">
      <c r="A118" s="109">
        <v>116</v>
      </c>
      <c r="B118" s="61" t="s">
        <v>1217</v>
      </c>
      <c r="C118" s="61" t="s">
        <v>91</v>
      </c>
      <c r="D118" s="26" t="s">
        <v>64</v>
      </c>
      <c r="E118" s="26" t="s">
        <v>644</v>
      </c>
      <c r="F118" s="26" t="s">
        <v>645</v>
      </c>
      <c r="G118" s="26">
        <v>0</v>
      </c>
      <c r="H118" s="26" t="s">
        <v>609</v>
      </c>
      <c r="I118" s="88">
        <v>7.7499999999999997E-4</v>
      </c>
      <c r="J118" s="147"/>
      <c r="K118" s="116"/>
      <c r="L118" s="117"/>
    </row>
    <row r="119" spans="1:12" ht="28" x14ac:dyDescent="0.25">
      <c r="A119" s="109">
        <v>117</v>
      </c>
      <c r="B119" s="61" t="s">
        <v>1217</v>
      </c>
      <c r="C119" s="61" t="s">
        <v>91</v>
      </c>
      <c r="D119" s="26" t="s">
        <v>64</v>
      </c>
      <c r="E119" s="26" t="s">
        <v>646</v>
      </c>
      <c r="F119" s="26" t="s">
        <v>647</v>
      </c>
      <c r="G119" s="26">
        <v>0</v>
      </c>
      <c r="H119" s="26" t="s">
        <v>609</v>
      </c>
      <c r="I119" s="88">
        <v>7.7499999999999997E-4</v>
      </c>
      <c r="J119" s="147"/>
      <c r="K119" s="116"/>
      <c r="L119" s="117"/>
    </row>
    <row r="120" spans="1:12" ht="42" x14ac:dyDescent="0.25">
      <c r="A120" s="109">
        <v>118</v>
      </c>
      <c r="B120" s="61" t="s">
        <v>1217</v>
      </c>
      <c r="C120" s="61" t="s">
        <v>91</v>
      </c>
      <c r="D120" s="26" t="s">
        <v>64</v>
      </c>
      <c r="E120" s="26" t="s">
        <v>648</v>
      </c>
      <c r="F120" s="26" t="s">
        <v>649</v>
      </c>
      <c r="G120" s="26">
        <v>0</v>
      </c>
      <c r="H120" s="26" t="s">
        <v>609</v>
      </c>
      <c r="I120" s="88">
        <v>7.7499999999999997E-4</v>
      </c>
      <c r="J120" s="147"/>
      <c r="K120" s="116"/>
      <c r="L120" s="117"/>
    </row>
    <row r="121" spans="1:12" ht="28" x14ac:dyDescent="0.25">
      <c r="A121" s="109">
        <v>119</v>
      </c>
      <c r="B121" s="61" t="s">
        <v>1217</v>
      </c>
      <c r="C121" s="61" t="s">
        <v>91</v>
      </c>
      <c r="D121" s="26" t="s">
        <v>64</v>
      </c>
      <c r="E121" s="26" t="s">
        <v>650</v>
      </c>
      <c r="F121" s="26" t="s">
        <v>651</v>
      </c>
      <c r="G121" s="26">
        <v>0</v>
      </c>
      <c r="H121" s="26" t="s">
        <v>609</v>
      </c>
      <c r="I121" s="88">
        <v>7.7499999999999997E-4</v>
      </c>
      <c r="J121" s="147"/>
      <c r="K121" s="116"/>
      <c r="L121" s="117"/>
    </row>
    <row r="122" spans="1:12" ht="28" x14ac:dyDescent="0.25">
      <c r="A122" s="109">
        <v>120</v>
      </c>
      <c r="B122" s="61" t="s">
        <v>1217</v>
      </c>
      <c r="C122" s="61" t="s">
        <v>91</v>
      </c>
      <c r="D122" s="26" t="s">
        <v>64</v>
      </c>
      <c r="E122" s="26" t="s">
        <v>702</v>
      </c>
      <c r="F122" s="26" t="s">
        <v>702</v>
      </c>
      <c r="G122" s="26">
        <v>0</v>
      </c>
      <c r="H122" s="26" t="s">
        <v>569</v>
      </c>
      <c r="I122" s="88">
        <v>7.7499999999999997E-4</v>
      </c>
      <c r="J122" s="147"/>
      <c r="K122" s="116"/>
      <c r="L122" s="117"/>
    </row>
    <row r="123" spans="1:12" ht="28" x14ac:dyDescent="0.25">
      <c r="A123" s="109">
        <v>121</v>
      </c>
      <c r="B123" s="61" t="s">
        <v>1217</v>
      </c>
      <c r="C123" s="61" t="s">
        <v>91</v>
      </c>
      <c r="D123" s="26" t="s">
        <v>64</v>
      </c>
      <c r="E123" s="26" t="s">
        <v>703</v>
      </c>
      <c r="F123" s="26" t="s">
        <v>703</v>
      </c>
      <c r="G123" s="26">
        <v>0</v>
      </c>
      <c r="H123" s="26" t="s">
        <v>113</v>
      </c>
      <c r="I123" s="88">
        <v>7.7499999999999997E-4</v>
      </c>
      <c r="J123" s="147"/>
      <c r="K123" s="116"/>
      <c r="L123" s="117"/>
    </row>
    <row r="124" spans="1:12" ht="98" x14ac:dyDescent="0.25">
      <c r="A124" s="109">
        <v>122</v>
      </c>
      <c r="B124" s="61" t="s">
        <v>13</v>
      </c>
      <c r="C124" s="61" t="s">
        <v>93</v>
      </c>
      <c r="D124" s="26" t="s">
        <v>50</v>
      </c>
      <c r="E124" s="26" t="s">
        <v>272</v>
      </c>
      <c r="F124" s="26" t="s">
        <v>273</v>
      </c>
      <c r="G124" s="26">
        <v>0</v>
      </c>
      <c r="H124" s="26" t="s">
        <v>99</v>
      </c>
      <c r="I124" s="88">
        <v>5.9999999999999995E-4</v>
      </c>
      <c r="J124" s="147"/>
      <c r="K124" s="116"/>
      <c r="L124" s="117"/>
    </row>
    <row r="125" spans="1:12" ht="28" x14ac:dyDescent="0.25">
      <c r="A125" s="109">
        <v>123</v>
      </c>
      <c r="B125" s="61" t="s">
        <v>13</v>
      </c>
      <c r="C125" s="61" t="s">
        <v>93</v>
      </c>
      <c r="D125" s="26" t="s">
        <v>52</v>
      </c>
      <c r="E125" s="26" t="s">
        <v>215</v>
      </c>
      <c r="F125" s="26" t="s">
        <v>216</v>
      </c>
      <c r="G125" s="26">
        <v>0</v>
      </c>
      <c r="H125" s="26" t="s">
        <v>217</v>
      </c>
      <c r="I125" s="88">
        <v>4.8500000000000001E-3</v>
      </c>
      <c r="J125" s="147"/>
      <c r="K125" s="116"/>
      <c r="L125" s="117"/>
    </row>
    <row r="126" spans="1:12" ht="42" x14ac:dyDescent="0.25">
      <c r="A126" s="109">
        <v>124</v>
      </c>
      <c r="B126" s="61" t="s">
        <v>13</v>
      </c>
      <c r="C126" s="61" t="s">
        <v>93</v>
      </c>
      <c r="D126" s="26" t="s">
        <v>52</v>
      </c>
      <c r="E126" s="26" t="s">
        <v>218</v>
      </c>
      <c r="F126" s="26" t="s">
        <v>219</v>
      </c>
      <c r="G126" s="26">
        <v>0</v>
      </c>
      <c r="H126" s="26" t="s">
        <v>217</v>
      </c>
      <c r="I126" s="88">
        <v>4.8500000000000001E-3</v>
      </c>
      <c r="J126" s="147"/>
      <c r="K126" s="116"/>
      <c r="L126" s="117"/>
    </row>
    <row r="127" spans="1:12" ht="28" x14ac:dyDescent="0.25">
      <c r="A127" s="109">
        <v>125</v>
      </c>
      <c r="B127" s="61" t="s">
        <v>13</v>
      </c>
      <c r="C127" s="61" t="s">
        <v>93</v>
      </c>
      <c r="D127" s="26" t="s">
        <v>59</v>
      </c>
      <c r="E127" s="26" t="s">
        <v>220</v>
      </c>
      <c r="F127" s="26" t="s">
        <v>221</v>
      </c>
      <c r="G127" s="26" t="s">
        <v>1433</v>
      </c>
      <c r="H127" s="26" t="s">
        <v>222</v>
      </c>
      <c r="I127" s="88">
        <v>8.3333333333333339E-4</v>
      </c>
      <c r="J127" s="147"/>
      <c r="K127" s="116"/>
      <c r="L127" s="117"/>
    </row>
    <row r="128" spans="1:12" ht="28" x14ac:dyDescent="0.25">
      <c r="A128" s="109">
        <v>126</v>
      </c>
      <c r="B128" s="61" t="s">
        <v>13</v>
      </c>
      <c r="C128" s="61" t="s">
        <v>93</v>
      </c>
      <c r="D128" s="26" t="s">
        <v>59</v>
      </c>
      <c r="E128" s="26" t="s">
        <v>223</v>
      </c>
      <c r="F128" s="26" t="s">
        <v>224</v>
      </c>
      <c r="G128" s="26" t="s">
        <v>1433</v>
      </c>
      <c r="H128" s="26" t="s">
        <v>222</v>
      </c>
      <c r="I128" s="88">
        <v>8.3333333333333339E-4</v>
      </c>
      <c r="J128" s="147"/>
      <c r="K128" s="116"/>
      <c r="L128" s="117"/>
    </row>
    <row r="129" spans="1:12" ht="56" x14ac:dyDescent="0.25">
      <c r="A129" s="109">
        <v>127</v>
      </c>
      <c r="B129" s="61" t="s">
        <v>13</v>
      </c>
      <c r="C129" s="61" t="s">
        <v>93</v>
      </c>
      <c r="D129" s="26" t="s">
        <v>59</v>
      </c>
      <c r="E129" s="26" t="s">
        <v>1434</v>
      </c>
      <c r="F129" s="26" t="s">
        <v>1435</v>
      </c>
      <c r="G129" s="26">
        <v>0</v>
      </c>
      <c r="H129" s="26" t="s">
        <v>222</v>
      </c>
      <c r="I129" s="88">
        <v>8.3333333333333339E-4</v>
      </c>
      <c r="J129" s="147"/>
      <c r="K129" s="116"/>
      <c r="L129" s="117"/>
    </row>
    <row r="130" spans="1:12" ht="28" x14ac:dyDescent="0.25">
      <c r="A130" s="109">
        <v>128</v>
      </c>
      <c r="B130" s="61" t="s">
        <v>13</v>
      </c>
      <c r="C130" s="61" t="s">
        <v>93</v>
      </c>
      <c r="D130" s="26" t="s">
        <v>59</v>
      </c>
      <c r="E130" s="26" t="s">
        <v>225</v>
      </c>
      <c r="F130" s="26" t="s">
        <v>226</v>
      </c>
      <c r="G130" s="26">
        <v>0</v>
      </c>
      <c r="H130" s="26" t="s">
        <v>222</v>
      </c>
      <c r="I130" s="88">
        <v>8.3333333333333339E-4</v>
      </c>
      <c r="J130" s="147"/>
      <c r="K130" s="116"/>
      <c r="L130" s="117"/>
    </row>
    <row r="131" spans="1:12" ht="28" x14ac:dyDescent="0.25">
      <c r="A131" s="109">
        <v>129</v>
      </c>
      <c r="B131" s="61" t="s">
        <v>13</v>
      </c>
      <c r="C131" s="61" t="s">
        <v>93</v>
      </c>
      <c r="D131" s="26" t="s">
        <v>59</v>
      </c>
      <c r="E131" s="26" t="s">
        <v>227</v>
      </c>
      <c r="F131" s="26" t="s">
        <v>228</v>
      </c>
      <c r="G131" s="26">
        <v>0</v>
      </c>
      <c r="H131" s="26" t="s">
        <v>222</v>
      </c>
      <c r="I131" s="88">
        <v>8.3333333333333339E-4</v>
      </c>
      <c r="J131" s="147"/>
      <c r="K131" s="116"/>
      <c r="L131" s="117"/>
    </row>
    <row r="132" spans="1:12" ht="42" x14ac:dyDescent="0.25">
      <c r="A132" s="109">
        <v>130</v>
      </c>
      <c r="B132" s="61" t="s">
        <v>13</v>
      </c>
      <c r="C132" s="61" t="s">
        <v>93</v>
      </c>
      <c r="D132" s="26" t="s">
        <v>59</v>
      </c>
      <c r="E132" s="26" t="s">
        <v>229</v>
      </c>
      <c r="F132" s="26" t="s">
        <v>230</v>
      </c>
      <c r="G132" s="26" t="s">
        <v>1396</v>
      </c>
      <c r="H132" s="26" t="s">
        <v>222</v>
      </c>
      <c r="I132" s="88">
        <v>8.3333333333333339E-4</v>
      </c>
      <c r="J132" s="147"/>
      <c r="K132" s="116"/>
      <c r="L132" s="117"/>
    </row>
    <row r="133" spans="1:12" ht="28" x14ac:dyDescent="0.25">
      <c r="A133" s="109">
        <v>131</v>
      </c>
      <c r="B133" s="61" t="s">
        <v>13</v>
      </c>
      <c r="C133" s="61" t="s">
        <v>93</v>
      </c>
      <c r="D133" s="26" t="s">
        <v>59</v>
      </c>
      <c r="E133" s="26" t="s">
        <v>231</v>
      </c>
      <c r="F133" s="26" t="s">
        <v>232</v>
      </c>
      <c r="G133" s="26">
        <v>0</v>
      </c>
      <c r="H133" s="26" t="s">
        <v>222</v>
      </c>
      <c r="I133" s="88">
        <v>8.3333333333333339E-4</v>
      </c>
      <c r="J133" s="147"/>
      <c r="K133" s="116"/>
      <c r="L133" s="117"/>
    </row>
    <row r="134" spans="1:12" ht="28" x14ac:dyDescent="0.25">
      <c r="A134" s="109">
        <v>132</v>
      </c>
      <c r="B134" s="61" t="s">
        <v>13</v>
      </c>
      <c r="C134" s="61" t="s">
        <v>93</v>
      </c>
      <c r="D134" s="26" t="s">
        <v>59</v>
      </c>
      <c r="E134" s="26" t="s">
        <v>233</v>
      </c>
      <c r="F134" s="26" t="s">
        <v>234</v>
      </c>
      <c r="G134" s="26">
        <v>0</v>
      </c>
      <c r="H134" s="26" t="s">
        <v>222</v>
      </c>
      <c r="I134" s="88">
        <v>8.3333333333333339E-4</v>
      </c>
      <c r="J134" s="147"/>
      <c r="K134" s="116"/>
      <c r="L134" s="117"/>
    </row>
    <row r="135" spans="1:12" ht="28" x14ac:dyDescent="0.25">
      <c r="A135" s="109">
        <v>133</v>
      </c>
      <c r="B135" s="61" t="s">
        <v>13</v>
      </c>
      <c r="C135" s="61" t="s">
        <v>93</v>
      </c>
      <c r="D135" s="26" t="s">
        <v>59</v>
      </c>
      <c r="E135" s="26" t="s">
        <v>235</v>
      </c>
      <c r="F135" s="26" t="s">
        <v>236</v>
      </c>
      <c r="G135" s="26" t="s">
        <v>237</v>
      </c>
      <c r="H135" s="26" t="s">
        <v>222</v>
      </c>
      <c r="I135" s="88">
        <v>8.3333333333333339E-4</v>
      </c>
      <c r="J135" s="147"/>
      <c r="K135" s="116"/>
      <c r="L135" s="117"/>
    </row>
    <row r="136" spans="1:12" ht="28" x14ac:dyDescent="0.25">
      <c r="A136" s="109">
        <v>134</v>
      </c>
      <c r="B136" s="61" t="s">
        <v>13</v>
      </c>
      <c r="C136" s="61" t="s">
        <v>93</v>
      </c>
      <c r="D136" s="26" t="s">
        <v>59</v>
      </c>
      <c r="E136" s="26" t="s">
        <v>238</v>
      </c>
      <c r="F136" s="26" t="s">
        <v>239</v>
      </c>
      <c r="G136" s="26" t="s">
        <v>237</v>
      </c>
      <c r="H136" s="26" t="s">
        <v>222</v>
      </c>
      <c r="I136" s="88">
        <v>8.3333333333333339E-4</v>
      </c>
      <c r="J136" s="147"/>
      <c r="K136" s="116"/>
      <c r="L136" s="117"/>
    </row>
    <row r="137" spans="1:12" ht="28" x14ac:dyDescent="0.25">
      <c r="A137" s="109">
        <v>135</v>
      </c>
      <c r="B137" s="61" t="s">
        <v>13</v>
      </c>
      <c r="C137" s="61" t="s">
        <v>93</v>
      </c>
      <c r="D137" s="26" t="s">
        <v>53</v>
      </c>
      <c r="E137" s="26" t="s">
        <v>240</v>
      </c>
      <c r="F137" s="26" t="s">
        <v>241</v>
      </c>
      <c r="G137" s="26" t="s">
        <v>242</v>
      </c>
      <c r="H137" s="26" t="s">
        <v>99</v>
      </c>
      <c r="I137" s="88">
        <v>4.4285714285714284E-4</v>
      </c>
      <c r="J137" s="147"/>
      <c r="K137" s="116"/>
      <c r="L137" s="117"/>
    </row>
    <row r="138" spans="1:12" ht="28" x14ac:dyDescent="0.25">
      <c r="A138" s="109">
        <v>136</v>
      </c>
      <c r="B138" s="61" t="s">
        <v>13</v>
      </c>
      <c r="C138" s="61" t="s">
        <v>93</v>
      </c>
      <c r="D138" s="26" t="s">
        <v>53</v>
      </c>
      <c r="E138" s="26" t="s">
        <v>243</v>
      </c>
      <c r="F138" s="26" t="s">
        <v>244</v>
      </c>
      <c r="G138" s="26">
        <v>0</v>
      </c>
      <c r="H138" s="26" t="s">
        <v>99</v>
      </c>
      <c r="I138" s="88">
        <v>4.4285714285714284E-4</v>
      </c>
      <c r="J138" s="147"/>
      <c r="K138" s="116"/>
      <c r="L138" s="117"/>
    </row>
    <row r="139" spans="1:12" ht="28" x14ac:dyDescent="0.25">
      <c r="A139" s="109">
        <v>137</v>
      </c>
      <c r="B139" s="61" t="s">
        <v>13</v>
      </c>
      <c r="C139" s="61" t="s">
        <v>93</v>
      </c>
      <c r="D139" s="26" t="s">
        <v>53</v>
      </c>
      <c r="E139" s="26" t="s">
        <v>247</v>
      </c>
      <c r="F139" s="26" t="s">
        <v>248</v>
      </c>
      <c r="G139" s="26" t="s">
        <v>249</v>
      </c>
      <c r="H139" s="26" t="s">
        <v>99</v>
      </c>
      <c r="I139" s="88">
        <v>4.4285714285714284E-4</v>
      </c>
      <c r="J139" s="147"/>
      <c r="K139" s="116"/>
      <c r="L139" s="117"/>
    </row>
    <row r="140" spans="1:12" ht="28" x14ac:dyDescent="0.25">
      <c r="A140" s="109">
        <v>138</v>
      </c>
      <c r="B140" s="61" t="s">
        <v>13</v>
      </c>
      <c r="C140" s="61" t="s">
        <v>93</v>
      </c>
      <c r="D140" s="26" t="s">
        <v>53</v>
      </c>
      <c r="E140" s="26" t="s">
        <v>252</v>
      </c>
      <c r="F140" s="26" t="s">
        <v>253</v>
      </c>
      <c r="G140" s="26" t="s">
        <v>249</v>
      </c>
      <c r="H140" s="26" t="s">
        <v>99</v>
      </c>
      <c r="I140" s="88">
        <v>4.4285714285714284E-4</v>
      </c>
      <c r="J140" s="147"/>
      <c r="K140" s="116"/>
      <c r="L140" s="117"/>
    </row>
    <row r="141" spans="1:12" ht="28" x14ac:dyDescent="0.25">
      <c r="A141" s="109">
        <v>139</v>
      </c>
      <c r="B141" s="61" t="s">
        <v>13</v>
      </c>
      <c r="C141" s="61" t="s">
        <v>93</v>
      </c>
      <c r="D141" s="26" t="s">
        <v>53</v>
      </c>
      <c r="E141" s="26" t="s">
        <v>254</v>
      </c>
      <c r="F141" s="26" t="s">
        <v>255</v>
      </c>
      <c r="G141" s="26">
        <v>0</v>
      </c>
      <c r="H141" s="26" t="s">
        <v>99</v>
      </c>
      <c r="I141" s="88">
        <v>4.4285714285714284E-4</v>
      </c>
      <c r="J141" s="147"/>
      <c r="K141" s="116"/>
      <c r="L141" s="117"/>
    </row>
    <row r="142" spans="1:12" ht="28" x14ac:dyDescent="0.25">
      <c r="A142" s="109">
        <v>140</v>
      </c>
      <c r="B142" s="61" t="s">
        <v>13</v>
      </c>
      <c r="C142" s="61" t="s">
        <v>93</v>
      </c>
      <c r="D142" s="26" t="s">
        <v>53</v>
      </c>
      <c r="E142" s="26" t="s">
        <v>256</v>
      </c>
      <c r="F142" s="26" t="s">
        <v>257</v>
      </c>
      <c r="G142" s="26">
        <v>0</v>
      </c>
      <c r="H142" s="26" t="s">
        <v>99</v>
      </c>
      <c r="I142" s="88">
        <v>4.4285714285714284E-4</v>
      </c>
      <c r="J142" s="147"/>
      <c r="K142" s="116"/>
      <c r="L142" s="117"/>
    </row>
    <row r="143" spans="1:12" ht="28" x14ac:dyDescent="0.25">
      <c r="A143" s="109">
        <v>141</v>
      </c>
      <c r="B143" s="61" t="s">
        <v>13</v>
      </c>
      <c r="C143" s="61" t="s">
        <v>93</v>
      </c>
      <c r="D143" s="26" t="s">
        <v>53</v>
      </c>
      <c r="E143" s="26" t="s">
        <v>258</v>
      </c>
      <c r="F143" s="26" t="s">
        <v>259</v>
      </c>
      <c r="G143" s="26">
        <v>0</v>
      </c>
      <c r="H143" s="26" t="s">
        <v>99</v>
      </c>
      <c r="I143" s="88">
        <v>4.4285714285714284E-4</v>
      </c>
      <c r="J143" s="147"/>
      <c r="K143" s="116"/>
      <c r="L143" s="117"/>
    </row>
    <row r="144" spans="1:12" ht="56" x14ac:dyDescent="0.25">
      <c r="A144" s="109">
        <v>142</v>
      </c>
      <c r="B144" s="61" t="s">
        <v>13</v>
      </c>
      <c r="C144" s="61" t="s">
        <v>93</v>
      </c>
      <c r="D144" s="26" t="s">
        <v>53</v>
      </c>
      <c r="E144" s="26" t="s">
        <v>260</v>
      </c>
      <c r="F144" s="26" t="s">
        <v>261</v>
      </c>
      <c r="G144" s="26">
        <v>0</v>
      </c>
      <c r="H144" s="26" t="s">
        <v>99</v>
      </c>
      <c r="I144" s="88">
        <v>4.4285714285714284E-4</v>
      </c>
      <c r="J144" s="147"/>
      <c r="K144" s="116"/>
      <c r="L144" s="117"/>
    </row>
    <row r="145" spans="1:12" ht="28" x14ac:dyDescent="0.25">
      <c r="A145" s="109">
        <v>143</v>
      </c>
      <c r="B145" s="61" t="s">
        <v>13</v>
      </c>
      <c r="C145" s="61" t="s">
        <v>93</v>
      </c>
      <c r="D145" s="26" t="s">
        <v>53</v>
      </c>
      <c r="E145" s="26" t="s">
        <v>262</v>
      </c>
      <c r="F145" s="26" t="s">
        <v>263</v>
      </c>
      <c r="G145" s="26">
        <v>0</v>
      </c>
      <c r="H145" s="26" t="s">
        <v>99</v>
      </c>
      <c r="I145" s="88">
        <v>4.4285714285714284E-4</v>
      </c>
      <c r="J145" s="147"/>
      <c r="K145" s="116"/>
      <c r="L145" s="117"/>
    </row>
    <row r="146" spans="1:12" ht="28" x14ac:dyDescent="0.25">
      <c r="A146" s="109">
        <v>144</v>
      </c>
      <c r="B146" s="61" t="s">
        <v>13</v>
      </c>
      <c r="C146" s="61" t="s">
        <v>93</v>
      </c>
      <c r="D146" s="26" t="s">
        <v>53</v>
      </c>
      <c r="E146" s="26" t="s">
        <v>264</v>
      </c>
      <c r="F146" s="26" t="s">
        <v>265</v>
      </c>
      <c r="G146" s="26">
        <v>0</v>
      </c>
      <c r="H146" s="26" t="s">
        <v>99</v>
      </c>
      <c r="I146" s="88">
        <v>4.4285714285714284E-4</v>
      </c>
      <c r="J146" s="147"/>
      <c r="K146" s="116"/>
      <c r="L146" s="117"/>
    </row>
    <row r="147" spans="1:12" ht="28" x14ac:dyDescent="0.25">
      <c r="A147" s="109">
        <v>145</v>
      </c>
      <c r="B147" s="61" t="s">
        <v>13</v>
      </c>
      <c r="C147" s="61" t="s">
        <v>93</v>
      </c>
      <c r="D147" s="26" t="s">
        <v>53</v>
      </c>
      <c r="E147" s="26" t="s">
        <v>266</v>
      </c>
      <c r="F147" s="26" t="s">
        <v>267</v>
      </c>
      <c r="G147" s="26">
        <v>0</v>
      </c>
      <c r="H147" s="26" t="s">
        <v>99</v>
      </c>
      <c r="I147" s="88">
        <v>4.4285714285714284E-4</v>
      </c>
      <c r="J147" s="147"/>
      <c r="K147" s="116"/>
      <c r="L147" s="117"/>
    </row>
    <row r="148" spans="1:12" ht="28" x14ac:dyDescent="0.25">
      <c r="A148" s="109">
        <v>146</v>
      </c>
      <c r="B148" s="61" t="s">
        <v>13</v>
      </c>
      <c r="C148" s="61" t="s">
        <v>93</v>
      </c>
      <c r="D148" s="26" t="s">
        <v>53</v>
      </c>
      <c r="E148" s="26" t="s">
        <v>268</v>
      </c>
      <c r="F148" s="26" t="s">
        <v>269</v>
      </c>
      <c r="G148" s="26">
        <v>0</v>
      </c>
      <c r="H148" s="26" t="s">
        <v>99</v>
      </c>
      <c r="I148" s="88">
        <v>4.4285714285714284E-4</v>
      </c>
      <c r="J148" s="147"/>
      <c r="K148" s="116"/>
      <c r="L148" s="117"/>
    </row>
    <row r="149" spans="1:12" ht="84" x14ac:dyDescent="0.25">
      <c r="A149" s="109">
        <v>147</v>
      </c>
      <c r="B149" s="61" t="s">
        <v>13</v>
      </c>
      <c r="C149" s="61" t="s">
        <v>93</v>
      </c>
      <c r="D149" s="26" t="s">
        <v>53</v>
      </c>
      <c r="E149" s="26" t="s">
        <v>270</v>
      </c>
      <c r="F149" s="26" t="s">
        <v>271</v>
      </c>
      <c r="G149" s="26">
        <v>0</v>
      </c>
      <c r="H149" s="26" t="s">
        <v>113</v>
      </c>
      <c r="I149" s="88">
        <v>4.4285714285714284E-4</v>
      </c>
      <c r="J149" s="147"/>
      <c r="K149" s="116"/>
      <c r="L149" s="117"/>
    </row>
    <row r="150" spans="1:12" ht="28" x14ac:dyDescent="0.25">
      <c r="A150" s="109">
        <v>148</v>
      </c>
      <c r="B150" s="61" t="s">
        <v>13</v>
      </c>
      <c r="C150" s="61" t="s">
        <v>93</v>
      </c>
      <c r="D150" s="26" t="s">
        <v>53</v>
      </c>
      <c r="E150" s="26" t="s">
        <v>1409</v>
      </c>
      <c r="F150" s="26" t="s">
        <v>1409</v>
      </c>
      <c r="G150" s="26">
        <v>0</v>
      </c>
      <c r="H150" s="26" t="s">
        <v>113</v>
      </c>
      <c r="I150" s="88">
        <v>4.4285714285714284E-4</v>
      </c>
      <c r="J150" s="147"/>
      <c r="K150" s="116"/>
      <c r="L150" s="117"/>
    </row>
    <row r="151" spans="1:12" ht="28" x14ac:dyDescent="0.25">
      <c r="A151" s="109">
        <v>149</v>
      </c>
      <c r="B151" s="61" t="s">
        <v>13</v>
      </c>
      <c r="C151" s="61" t="s">
        <v>93</v>
      </c>
      <c r="D151" s="26" t="s">
        <v>59</v>
      </c>
      <c r="E151" s="26" t="s">
        <v>245</v>
      </c>
      <c r="F151" s="26" t="s">
        <v>246</v>
      </c>
      <c r="G151" s="26">
        <v>0</v>
      </c>
      <c r="H151" s="26" t="s">
        <v>116</v>
      </c>
      <c r="I151" s="88">
        <v>8.3333333333333339E-4</v>
      </c>
      <c r="J151" s="147"/>
      <c r="K151" s="116"/>
      <c r="L151" s="117"/>
    </row>
    <row r="152" spans="1:12" ht="42" x14ac:dyDescent="0.25">
      <c r="A152" s="109">
        <v>150</v>
      </c>
      <c r="B152" s="61" t="s">
        <v>13</v>
      </c>
      <c r="C152" s="61" t="s">
        <v>93</v>
      </c>
      <c r="D152" s="26" t="s">
        <v>59</v>
      </c>
      <c r="E152" s="26" t="s">
        <v>250</v>
      </c>
      <c r="F152" s="26" t="s">
        <v>251</v>
      </c>
      <c r="G152" s="26" t="s">
        <v>249</v>
      </c>
      <c r="H152" s="26" t="s">
        <v>116</v>
      </c>
      <c r="I152" s="88">
        <v>8.3333333333333339E-4</v>
      </c>
      <c r="J152" s="147"/>
      <c r="K152" s="116"/>
      <c r="L152" s="117"/>
    </row>
    <row r="153" spans="1:12" ht="42" x14ac:dyDescent="0.25">
      <c r="A153" s="109">
        <v>151</v>
      </c>
      <c r="B153" s="61" t="s">
        <v>13</v>
      </c>
      <c r="C153" s="61" t="s">
        <v>93</v>
      </c>
      <c r="D153" s="26" t="s">
        <v>57</v>
      </c>
      <c r="E153" s="26" t="s">
        <v>276</v>
      </c>
      <c r="F153" s="26" t="s">
        <v>277</v>
      </c>
      <c r="G153" s="26">
        <v>0</v>
      </c>
      <c r="H153" s="26" t="s">
        <v>217</v>
      </c>
      <c r="I153" s="88">
        <v>0</v>
      </c>
      <c r="J153" s="147"/>
      <c r="K153" s="116"/>
      <c r="L153" s="117"/>
    </row>
    <row r="154" spans="1:12" ht="42" x14ac:dyDescent="0.25">
      <c r="A154" s="109">
        <v>152</v>
      </c>
      <c r="B154" s="61" t="s">
        <v>13</v>
      </c>
      <c r="C154" s="61" t="s">
        <v>93</v>
      </c>
      <c r="D154" s="26" t="s">
        <v>16</v>
      </c>
      <c r="E154" s="26" t="s">
        <v>340</v>
      </c>
      <c r="F154" s="26" t="s">
        <v>341</v>
      </c>
      <c r="G154" s="26" t="s">
        <v>342</v>
      </c>
      <c r="H154" s="26" t="s">
        <v>99</v>
      </c>
      <c r="I154" s="88">
        <v>2.7833333333333334E-3</v>
      </c>
      <c r="J154" s="147"/>
      <c r="K154" s="116"/>
      <c r="L154" s="117"/>
    </row>
    <row r="155" spans="1:12" ht="28" x14ac:dyDescent="0.25">
      <c r="A155" s="109">
        <v>153</v>
      </c>
      <c r="B155" s="61" t="s">
        <v>13</v>
      </c>
      <c r="C155" s="61" t="s">
        <v>93</v>
      </c>
      <c r="D155" s="26" t="s">
        <v>16</v>
      </c>
      <c r="E155" s="26" t="s">
        <v>343</v>
      </c>
      <c r="F155" s="26" t="s">
        <v>344</v>
      </c>
      <c r="G155" s="26" t="s">
        <v>342</v>
      </c>
      <c r="H155" s="26" t="s">
        <v>99</v>
      </c>
      <c r="I155" s="88">
        <v>2.7833333333333334E-3</v>
      </c>
      <c r="J155" s="147"/>
      <c r="K155" s="116"/>
      <c r="L155" s="117"/>
    </row>
    <row r="156" spans="1:12" ht="28" x14ac:dyDescent="0.25">
      <c r="A156" s="109">
        <v>154</v>
      </c>
      <c r="B156" s="61" t="s">
        <v>13</v>
      </c>
      <c r="C156" s="61" t="s">
        <v>93</v>
      </c>
      <c r="D156" s="26" t="s">
        <v>16</v>
      </c>
      <c r="E156" s="26" t="s">
        <v>345</v>
      </c>
      <c r="F156" s="26" t="s">
        <v>346</v>
      </c>
      <c r="G156" s="26" t="s">
        <v>342</v>
      </c>
      <c r="H156" s="26" t="s">
        <v>99</v>
      </c>
      <c r="I156" s="88">
        <v>2.7833333333333334E-3</v>
      </c>
      <c r="J156" s="147"/>
      <c r="K156" s="116"/>
      <c r="L156" s="117"/>
    </row>
    <row r="157" spans="1:12" ht="56" x14ac:dyDescent="0.25">
      <c r="A157" s="109">
        <v>155</v>
      </c>
      <c r="B157" s="61" t="s">
        <v>13</v>
      </c>
      <c r="C157" s="61" t="s">
        <v>93</v>
      </c>
      <c r="D157" s="26" t="s">
        <v>16</v>
      </c>
      <c r="E157" s="26" t="s">
        <v>347</v>
      </c>
      <c r="F157" s="26" t="s">
        <v>348</v>
      </c>
      <c r="G157" s="26" t="s">
        <v>342</v>
      </c>
      <c r="H157" s="26" t="s">
        <v>99</v>
      </c>
      <c r="I157" s="88">
        <v>2.7833333333333334E-3</v>
      </c>
      <c r="J157" s="147"/>
      <c r="K157" s="116"/>
      <c r="L157" s="117"/>
    </row>
    <row r="158" spans="1:12" ht="84" x14ac:dyDescent="0.25">
      <c r="A158" s="109">
        <v>156</v>
      </c>
      <c r="B158" s="61" t="s">
        <v>13</v>
      </c>
      <c r="C158" s="61" t="s">
        <v>93</v>
      </c>
      <c r="D158" s="26" t="s">
        <v>16</v>
      </c>
      <c r="E158" s="26" t="s">
        <v>349</v>
      </c>
      <c r="F158" s="26" t="s">
        <v>350</v>
      </c>
      <c r="G158" s="26" t="s">
        <v>342</v>
      </c>
      <c r="H158" s="26" t="s">
        <v>99</v>
      </c>
      <c r="I158" s="88">
        <v>2.7833333333333334E-3</v>
      </c>
      <c r="J158" s="147"/>
      <c r="K158" s="116"/>
      <c r="L158" s="117"/>
    </row>
    <row r="159" spans="1:12" ht="28" x14ac:dyDescent="0.25">
      <c r="A159" s="109">
        <v>157</v>
      </c>
      <c r="B159" s="61" t="s">
        <v>13</v>
      </c>
      <c r="C159" s="61" t="s">
        <v>93</v>
      </c>
      <c r="D159" s="26" t="s">
        <v>16</v>
      </c>
      <c r="E159" s="26" t="s">
        <v>351</v>
      </c>
      <c r="F159" s="26" t="s">
        <v>352</v>
      </c>
      <c r="G159" s="26" t="s">
        <v>353</v>
      </c>
      <c r="H159" s="26" t="s">
        <v>99</v>
      </c>
      <c r="I159" s="88">
        <v>2.7833333333333334E-3</v>
      </c>
      <c r="J159" s="147"/>
      <c r="K159" s="116"/>
      <c r="L159" s="117"/>
    </row>
    <row r="160" spans="1:12" ht="28" x14ac:dyDescent="0.25">
      <c r="A160" s="109">
        <v>158</v>
      </c>
      <c r="B160" s="61" t="s">
        <v>13</v>
      </c>
      <c r="C160" s="61" t="s">
        <v>93</v>
      </c>
      <c r="D160" s="26" t="s">
        <v>58</v>
      </c>
      <c r="E160" s="26" t="s">
        <v>373</v>
      </c>
      <c r="F160" s="26" t="s">
        <v>374</v>
      </c>
      <c r="G160" s="26">
        <v>0</v>
      </c>
      <c r="H160" s="26" t="s">
        <v>99</v>
      </c>
      <c r="I160" s="88">
        <v>1.4E-3</v>
      </c>
      <c r="J160" s="147"/>
      <c r="K160" s="116"/>
      <c r="L160" s="117"/>
    </row>
    <row r="161" spans="1:12" ht="28" x14ac:dyDescent="0.25">
      <c r="A161" s="109">
        <v>159</v>
      </c>
      <c r="B161" s="61" t="s">
        <v>13</v>
      </c>
      <c r="C161" s="61" t="s">
        <v>93</v>
      </c>
      <c r="D161" s="26" t="s">
        <v>58</v>
      </c>
      <c r="E161" s="26" t="s">
        <v>375</v>
      </c>
      <c r="F161" s="26" t="s">
        <v>376</v>
      </c>
      <c r="G161" s="26">
        <v>0</v>
      </c>
      <c r="H161" s="26" t="s">
        <v>99</v>
      </c>
      <c r="I161" s="88">
        <v>1.4E-3</v>
      </c>
      <c r="J161" s="147"/>
      <c r="K161" s="116"/>
      <c r="L161" s="117"/>
    </row>
    <row r="162" spans="1:12" ht="28" x14ac:dyDescent="0.25">
      <c r="A162" s="109">
        <v>160</v>
      </c>
      <c r="B162" s="61" t="s">
        <v>13</v>
      </c>
      <c r="C162" s="61" t="s">
        <v>93</v>
      </c>
      <c r="D162" s="26" t="s">
        <v>58</v>
      </c>
      <c r="E162" s="26" t="s">
        <v>377</v>
      </c>
      <c r="F162" s="26" t="s">
        <v>378</v>
      </c>
      <c r="G162" s="26">
        <v>0</v>
      </c>
      <c r="H162" s="26" t="s">
        <v>99</v>
      </c>
      <c r="I162" s="88">
        <v>1.4E-3</v>
      </c>
      <c r="J162" s="147"/>
      <c r="K162" s="116"/>
      <c r="L162" s="117"/>
    </row>
    <row r="163" spans="1:12" ht="28" x14ac:dyDescent="0.25">
      <c r="A163" s="109">
        <v>161</v>
      </c>
      <c r="B163" s="61" t="s">
        <v>13</v>
      </c>
      <c r="C163" s="61" t="s">
        <v>93</v>
      </c>
      <c r="D163" s="26" t="s">
        <v>58</v>
      </c>
      <c r="E163" s="26" t="s">
        <v>379</v>
      </c>
      <c r="F163" s="26" t="s">
        <v>380</v>
      </c>
      <c r="G163" s="26">
        <v>0</v>
      </c>
      <c r="H163" s="26" t="s">
        <v>99</v>
      </c>
      <c r="I163" s="88">
        <v>1.4E-3</v>
      </c>
      <c r="J163" s="147"/>
      <c r="K163" s="116"/>
      <c r="L163" s="117"/>
    </row>
    <row r="164" spans="1:12" ht="42" x14ac:dyDescent="0.25">
      <c r="A164" s="109">
        <v>162</v>
      </c>
      <c r="B164" s="61" t="s">
        <v>13</v>
      </c>
      <c r="C164" s="61" t="s">
        <v>93</v>
      </c>
      <c r="D164" s="26" t="s">
        <v>54</v>
      </c>
      <c r="E164" s="26" t="s">
        <v>274</v>
      </c>
      <c r="F164" s="26" t="s">
        <v>275</v>
      </c>
      <c r="G164" s="26">
        <v>0</v>
      </c>
      <c r="H164" s="26" t="s">
        <v>99</v>
      </c>
      <c r="I164" s="88">
        <v>2.9999999999999997E-4</v>
      </c>
      <c r="J164" s="147"/>
      <c r="K164" s="116"/>
      <c r="L164" s="117"/>
    </row>
    <row r="165" spans="1:12" ht="28" x14ac:dyDescent="0.25">
      <c r="A165" s="109">
        <v>163</v>
      </c>
      <c r="B165" s="61" t="s">
        <v>13</v>
      </c>
      <c r="C165" s="61" t="s">
        <v>93</v>
      </c>
      <c r="D165" s="26" t="s">
        <v>60</v>
      </c>
      <c r="E165" s="26" t="s">
        <v>6</v>
      </c>
      <c r="F165" s="26" t="s">
        <v>385</v>
      </c>
      <c r="G165" s="26">
        <v>0</v>
      </c>
      <c r="H165" s="26" t="s">
        <v>99</v>
      </c>
      <c r="I165" s="88">
        <v>2.3333333333333333E-4</v>
      </c>
      <c r="J165" s="147"/>
      <c r="K165" s="116"/>
      <c r="L165" s="117"/>
    </row>
    <row r="166" spans="1:12" ht="28" x14ac:dyDescent="0.25">
      <c r="A166" s="109">
        <v>164</v>
      </c>
      <c r="B166" s="61" t="s">
        <v>13</v>
      </c>
      <c r="C166" s="61" t="s">
        <v>93</v>
      </c>
      <c r="D166" s="26" t="s">
        <v>60</v>
      </c>
      <c r="E166" s="26" t="s">
        <v>386</v>
      </c>
      <c r="F166" s="26" t="s">
        <v>387</v>
      </c>
      <c r="G166" s="26">
        <v>0</v>
      </c>
      <c r="H166" s="26" t="s">
        <v>99</v>
      </c>
      <c r="I166" s="88">
        <v>2.3333333333333333E-4</v>
      </c>
      <c r="J166" s="147"/>
      <c r="K166" s="116"/>
      <c r="L166" s="117"/>
    </row>
    <row r="167" spans="1:12" ht="28" x14ac:dyDescent="0.25">
      <c r="A167" s="109">
        <v>165</v>
      </c>
      <c r="B167" s="61" t="s">
        <v>13</v>
      </c>
      <c r="C167" s="61" t="s">
        <v>93</v>
      </c>
      <c r="D167" s="26" t="s">
        <v>60</v>
      </c>
      <c r="E167" s="26" t="s">
        <v>388</v>
      </c>
      <c r="F167" s="26" t="s">
        <v>389</v>
      </c>
      <c r="G167" s="26">
        <v>0</v>
      </c>
      <c r="H167" s="26" t="s">
        <v>99</v>
      </c>
      <c r="I167" s="88">
        <v>2.3333333333333333E-4</v>
      </c>
      <c r="J167" s="147"/>
      <c r="K167" s="116"/>
      <c r="L167" s="117"/>
    </row>
    <row r="168" spans="1:12" ht="28" x14ac:dyDescent="0.25">
      <c r="A168" s="109">
        <v>166</v>
      </c>
      <c r="B168" s="61" t="s">
        <v>13</v>
      </c>
      <c r="C168" s="61" t="s">
        <v>93</v>
      </c>
      <c r="D168" s="26" t="s">
        <v>55</v>
      </c>
      <c r="E168" s="26" t="s">
        <v>381</v>
      </c>
      <c r="F168" s="26" t="s">
        <v>382</v>
      </c>
      <c r="G168" s="26">
        <v>0</v>
      </c>
      <c r="H168" s="26" t="s">
        <v>116</v>
      </c>
      <c r="I168" s="88">
        <v>1E-4</v>
      </c>
      <c r="J168" s="147"/>
      <c r="K168" s="116"/>
      <c r="L168" s="117"/>
    </row>
    <row r="169" spans="1:12" ht="28" x14ac:dyDescent="0.25">
      <c r="A169" s="109">
        <v>167</v>
      </c>
      <c r="B169" s="61" t="s">
        <v>13</v>
      </c>
      <c r="C169" s="61" t="s">
        <v>93</v>
      </c>
      <c r="D169" s="26" t="s">
        <v>55</v>
      </c>
      <c r="E169" s="26" t="s">
        <v>383</v>
      </c>
      <c r="F169" s="26" t="s">
        <v>384</v>
      </c>
      <c r="G169" s="26">
        <v>0</v>
      </c>
      <c r="H169" s="26" t="s">
        <v>116</v>
      </c>
      <c r="I169" s="88">
        <v>1E-4</v>
      </c>
      <c r="J169" s="147"/>
      <c r="K169" s="116"/>
      <c r="L169" s="117"/>
    </row>
    <row r="170" spans="1:12" ht="28" x14ac:dyDescent="0.25">
      <c r="A170" s="109">
        <v>168</v>
      </c>
      <c r="B170" s="61" t="s">
        <v>13</v>
      </c>
      <c r="C170" s="61" t="s">
        <v>92</v>
      </c>
      <c r="D170" s="26" t="s">
        <v>14</v>
      </c>
      <c r="E170" s="26" t="s">
        <v>291</v>
      </c>
      <c r="F170" s="26" t="s">
        <v>292</v>
      </c>
      <c r="G170" s="26">
        <v>0</v>
      </c>
      <c r="H170" s="26" t="s">
        <v>99</v>
      </c>
      <c r="I170" s="88">
        <v>3.5E-4</v>
      </c>
      <c r="J170" s="147"/>
      <c r="K170" s="116"/>
      <c r="L170" s="117"/>
    </row>
    <row r="171" spans="1:12" ht="84" x14ac:dyDescent="0.25">
      <c r="A171" s="109">
        <v>169</v>
      </c>
      <c r="B171" s="61" t="s">
        <v>13</v>
      </c>
      <c r="C171" s="61" t="s">
        <v>92</v>
      </c>
      <c r="D171" s="26" t="s">
        <v>14</v>
      </c>
      <c r="E171" s="26" t="s">
        <v>293</v>
      </c>
      <c r="F171" s="26" t="s">
        <v>294</v>
      </c>
      <c r="G171" s="26">
        <v>0</v>
      </c>
      <c r="H171" s="26" t="s">
        <v>113</v>
      </c>
      <c r="I171" s="88">
        <v>3.5E-4</v>
      </c>
      <c r="J171" s="147"/>
      <c r="K171" s="116"/>
      <c r="L171" s="117"/>
    </row>
    <row r="172" spans="1:12" ht="28" x14ac:dyDescent="0.25">
      <c r="A172" s="109">
        <v>170</v>
      </c>
      <c r="B172" s="61" t="s">
        <v>13</v>
      </c>
      <c r="C172" s="61" t="s">
        <v>92</v>
      </c>
      <c r="D172" s="26" t="s">
        <v>56</v>
      </c>
      <c r="E172" s="26" t="s">
        <v>278</v>
      </c>
      <c r="F172" s="26" t="s">
        <v>278</v>
      </c>
      <c r="G172" s="26" t="s">
        <v>279</v>
      </c>
      <c r="H172" s="26" t="s">
        <v>113</v>
      </c>
      <c r="I172" s="88">
        <v>6.8965517241379316E-4</v>
      </c>
      <c r="J172" s="147"/>
      <c r="K172" s="116"/>
      <c r="L172" s="117"/>
    </row>
    <row r="173" spans="1:12" ht="28" x14ac:dyDescent="0.25">
      <c r="A173" s="109">
        <v>171</v>
      </c>
      <c r="B173" s="61" t="s">
        <v>13</v>
      </c>
      <c r="C173" s="61" t="s">
        <v>92</v>
      </c>
      <c r="D173" s="26" t="s">
        <v>56</v>
      </c>
      <c r="E173" s="26" t="s">
        <v>280</v>
      </c>
      <c r="F173" s="26" t="s">
        <v>281</v>
      </c>
      <c r="G173" s="26" t="s">
        <v>282</v>
      </c>
      <c r="H173" s="26" t="s">
        <v>113</v>
      </c>
      <c r="I173" s="88">
        <v>6.8965517241379316E-4</v>
      </c>
      <c r="J173" s="147"/>
      <c r="K173" s="116"/>
      <c r="L173" s="117"/>
    </row>
    <row r="174" spans="1:12" ht="28" x14ac:dyDescent="0.25">
      <c r="A174" s="109">
        <v>172</v>
      </c>
      <c r="B174" s="61" t="s">
        <v>13</v>
      </c>
      <c r="C174" s="61" t="s">
        <v>92</v>
      </c>
      <c r="D174" s="26" t="s">
        <v>56</v>
      </c>
      <c r="E174" s="26" t="s">
        <v>283</v>
      </c>
      <c r="F174" s="26" t="s">
        <v>284</v>
      </c>
      <c r="G174" s="26" t="s">
        <v>282</v>
      </c>
      <c r="H174" s="26" t="s">
        <v>113</v>
      </c>
      <c r="I174" s="88">
        <v>6.8965517241379316E-4</v>
      </c>
      <c r="J174" s="147"/>
      <c r="K174" s="116"/>
      <c r="L174" s="117"/>
    </row>
    <row r="175" spans="1:12" ht="28" x14ac:dyDescent="0.25">
      <c r="A175" s="109">
        <v>173</v>
      </c>
      <c r="B175" s="61" t="s">
        <v>13</v>
      </c>
      <c r="C175" s="61" t="s">
        <v>92</v>
      </c>
      <c r="D175" s="26" t="s">
        <v>56</v>
      </c>
      <c r="E175" s="26" t="s">
        <v>285</v>
      </c>
      <c r="F175" s="26" t="s">
        <v>285</v>
      </c>
      <c r="G175" s="26" t="s">
        <v>282</v>
      </c>
      <c r="H175" s="26" t="s">
        <v>113</v>
      </c>
      <c r="I175" s="88">
        <v>6.8965517241379316E-4</v>
      </c>
      <c r="J175" s="147"/>
      <c r="K175" s="116"/>
      <c r="L175" s="117"/>
    </row>
    <row r="176" spans="1:12" ht="28" x14ac:dyDescent="0.25">
      <c r="A176" s="109">
        <v>174</v>
      </c>
      <c r="B176" s="61" t="s">
        <v>13</v>
      </c>
      <c r="C176" s="61" t="s">
        <v>92</v>
      </c>
      <c r="D176" s="26" t="s">
        <v>56</v>
      </c>
      <c r="E176" s="26" t="s">
        <v>286</v>
      </c>
      <c r="F176" s="26" t="s">
        <v>286</v>
      </c>
      <c r="G176" s="26" t="s">
        <v>282</v>
      </c>
      <c r="H176" s="26" t="s">
        <v>113</v>
      </c>
      <c r="I176" s="88">
        <v>6.8965517241379316E-4</v>
      </c>
      <c r="J176" s="147"/>
      <c r="K176" s="116"/>
      <c r="L176" s="117"/>
    </row>
    <row r="177" spans="1:12" ht="28" x14ac:dyDescent="0.25">
      <c r="A177" s="109">
        <v>175</v>
      </c>
      <c r="B177" s="61" t="s">
        <v>13</v>
      </c>
      <c r="C177" s="61" t="s">
        <v>92</v>
      </c>
      <c r="D177" s="26" t="s">
        <v>56</v>
      </c>
      <c r="E177" s="26" t="s">
        <v>287</v>
      </c>
      <c r="F177" s="26" t="s">
        <v>288</v>
      </c>
      <c r="G177" s="26" t="s">
        <v>289</v>
      </c>
      <c r="H177" s="26" t="s">
        <v>290</v>
      </c>
      <c r="I177" s="88">
        <v>6.8965517241379316E-4</v>
      </c>
      <c r="J177" s="147"/>
      <c r="K177" s="116"/>
      <c r="L177" s="117"/>
    </row>
    <row r="178" spans="1:12" ht="28" x14ac:dyDescent="0.25">
      <c r="A178" s="109">
        <v>176</v>
      </c>
      <c r="B178" s="61" t="s">
        <v>13</v>
      </c>
      <c r="C178" s="61" t="s">
        <v>92</v>
      </c>
      <c r="D178" s="26" t="s">
        <v>56</v>
      </c>
      <c r="E178" s="26" t="s">
        <v>1436</v>
      </c>
      <c r="F178" s="26" t="s">
        <v>295</v>
      </c>
      <c r="G178" s="26" t="s">
        <v>279</v>
      </c>
      <c r="H178" s="26" t="s">
        <v>217</v>
      </c>
      <c r="I178" s="88">
        <v>6.8965517241379316E-4</v>
      </c>
      <c r="J178" s="147"/>
      <c r="K178" s="116"/>
      <c r="L178" s="117"/>
    </row>
    <row r="179" spans="1:12" ht="28" x14ac:dyDescent="0.25">
      <c r="A179" s="109">
        <v>177</v>
      </c>
      <c r="B179" s="61" t="s">
        <v>13</v>
      </c>
      <c r="C179" s="61" t="s">
        <v>92</v>
      </c>
      <c r="D179" s="26" t="s">
        <v>56</v>
      </c>
      <c r="E179" s="26" t="s">
        <v>296</v>
      </c>
      <c r="F179" s="26" t="s">
        <v>297</v>
      </c>
      <c r="G179" s="26" t="s">
        <v>279</v>
      </c>
      <c r="H179" s="26" t="s">
        <v>217</v>
      </c>
      <c r="I179" s="88">
        <v>6.8965517241379316E-4</v>
      </c>
      <c r="J179" s="147"/>
      <c r="K179" s="116"/>
      <c r="L179" s="117"/>
    </row>
    <row r="180" spans="1:12" ht="28" x14ac:dyDescent="0.25">
      <c r="A180" s="109">
        <v>178</v>
      </c>
      <c r="B180" s="61" t="s">
        <v>13</v>
      </c>
      <c r="C180" s="61" t="s">
        <v>92</v>
      </c>
      <c r="D180" s="26" t="s">
        <v>56</v>
      </c>
      <c r="E180" s="26" t="s">
        <v>298</v>
      </c>
      <c r="F180" s="26" t="s">
        <v>299</v>
      </c>
      <c r="G180" s="26" t="s">
        <v>279</v>
      </c>
      <c r="H180" s="26" t="s">
        <v>217</v>
      </c>
      <c r="I180" s="88">
        <v>6.8965517241379316E-4</v>
      </c>
      <c r="J180" s="147"/>
      <c r="K180" s="116"/>
      <c r="L180" s="117"/>
    </row>
    <row r="181" spans="1:12" ht="28" x14ac:dyDescent="0.25">
      <c r="A181" s="109">
        <v>179</v>
      </c>
      <c r="B181" s="61" t="s">
        <v>13</v>
      </c>
      <c r="C181" s="61" t="s">
        <v>92</v>
      </c>
      <c r="D181" s="26" t="s">
        <v>56</v>
      </c>
      <c r="E181" s="26" t="s">
        <v>300</v>
      </c>
      <c r="F181" s="26" t="s">
        <v>301</v>
      </c>
      <c r="G181" s="26" t="s">
        <v>279</v>
      </c>
      <c r="H181" s="26" t="s">
        <v>217</v>
      </c>
      <c r="I181" s="88">
        <v>6.8965517241379316E-4</v>
      </c>
      <c r="J181" s="147"/>
      <c r="K181" s="116"/>
      <c r="L181" s="117"/>
    </row>
    <row r="182" spans="1:12" ht="28" x14ac:dyDescent="0.25">
      <c r="A182" s="109">
        <v>180</v>
      </c>
      <c r="B182" s="61" t="s">
        <v>13</v>
      </c>
      <c r="C182" s="61" t="s">
        <v>92</v>
      </c>
      <c r="D182" s="26" t="s">
        <v>56</v>
      </c>
      <c r="E182" s="26" t="s">
        <v>302</v>
      </c>
      <c r="F182" s="26" t="s">
        <v>303</v>
      </c>
      <c r="G182" s="26" t="s">
        <v>279</v>
      </c>
      <c r="H182" s="26" t="s">
        <v>217</v>
      </c>
      <c r="I182" s="88">
        <v>6.8965517241379316E-4</v>
      </c>
      <c r="J182" s="147"/>
      <c r="K182" s="116"/>
      <c r="L182" s="117"/>
    </row>
    <row r="183" spans="1:12" ht="28" x14ac:dyDescent="0.25">
      <c r="A183" s="109">
        <v>181</v>
      </c>
      <c r="B183" s="61" t="s">
        <v>13</v>
      </c>
      <c r="C183" s="61" t="s">
        <v>92</v>
      </c>
      <c r="D183" s="26" t="s">
        <v>56</v>
      </c>
      <c r="E183" s="26" t="s">
        <v>304</v>
      </c>
      <c r="F183" s="26" t="s">
        <v>305</v>
      </c>
      <c r="G183" s="26" t="s">
        <v>279</v>
      </c>
      <c r="H183" s="26" t="s">
        <v>217</v>
      </c>
      <c r="I183" s="88">
        <v>6.8965517241379316E-4</v>
      </c>
      <c r="J183" s="147"/>
      <c r="K183" s="116"/>
      <c r="L183" s="117"/>
    </row>
    <row r="184" spans="1:12" ht="28" x14ac:dyDescent="0.25">
      <c r="A184" s="109">
        <v>182</v>
      </c>
      <c r="B184" s="61" t="s">
        <v>13</v>
      </c>
      <c r="C184" s="61" t="s">
        <v>92</v>
      </c>
      <c r="D184" s="26" t="s">
        <v>56</v>
      </c>
      <c r="E184" s="26" t="s">
        <v>306</v>
      </c>
      <c r="F184" s="26" t="s">
        <v>307</v>
      </c>
      <c r="G184" s="26" t="s">
        <v>279</v>
      </c>
      <c r="H184" s="26" t="s">
        <v>217</v>
      </c>
      <c r="I184" s="88">
        <v>6.8965517241379316E-4</v>
      </c>
      <c r="J184" s="147"/>
      <c r="K184" s="116"/>
      <c r="L184" s="117"/>
    </row>
    <row r="185" spans="1:12" ht="28" x14ac:dyDescent="0.25">
      <c r="A185" s="109">
        <v>183</v>
      </c>
      <c r="B185" s="61" t="s">
        <v>13</v>
      </c>
      <c r="C185" s="61" t="s">
        <v>92</v>
      </c>
      <c r="D185" s="26" t="s">
        <v>56</v>
      </c>
      <c r="E185" s="26" t="s">
        <v>308</v>
      </c>
      <c r="F185" s="26" t="s">
        <v>309</v>
      </c>
      <c r="G185" s="26" t="s">
        <v>279</v>
      </c>
      <c r="H185" s="26" t="s">
        <v>217</v>
      </c>
      <c r="I185" s="88">
        <v>6.8965517241379316E-4</v>
      </c>
      <c r="J185" s="147"/>
      <c r="K185" s="116"/>
      <c r="L185" s="117"/>
    </row>
    <row r="186" spans="1:12" ht="28" x14ac:dyDescent="0.25">
      <c r="A186" s="109">
        <v>184</v>
      </c>
      <c r="B186" s="61" t="s">
        <v>13</v>
      </c>
      <c r="C186" s="61" t="s">
        <v>92</v>
      </c>
      <c r="D186" s="26" t="s">
        <v>56</v>
      </c>
      <c r="E186" s="26" t="s">
        <v>310</v>
      </c>
      <c r="F186" s="26" t="s">
        <v>311</v>
      </c>
      <c r="G186" s="26" t="s">
        <v>279</v>
      </c>
      <c r="H186" s="26" t="s">
        <v>217</v>
      </c>
      <c r="I186" s="88">
        <v>6.8965517241379316E-4</v>
      </c>
      <c r="J186" s="147"/>
      <c r="K186" s="116"/>
      <c r="L186" s="117"/>
    </row>
    <row r="187" spans="1:12" ht="28" x14ac:dyDescent="0.25">
      <c r="A187" s="109">
        <v>185</v>
      </c>
      <c r="B187" s="61" t="s">
        <v>13</v>
      </c>
      <c r="C187" s="61" t="s">
        <v>92</v>
      </c>
      <c r="D187" s="26" t="s">
        <v>56</v>
      </c>
      <c r="E187" s="26" t="s">
        <v>312</v>
      </c>
      <c r="F187" s="26" t="s">
        <v>313</v>
      </c>
      <c r="G187" s="26" t="s">
        <v>279</v>
      </c>
      <c r="H187" s="26" t="s">
        <v>217</v>
      </c>
      <c r="I187" s="88">
        <v>6.8965517241379316E-4</v>
      </c>
      <c r="J187" s="147"/>
      <c r="K187" s="116"/>
      <c r="L187" s="117"/>
    </row>
    <row r="188" spans="1:12" ht="28" x14ac:dyDescent="0.25">
      <c r="A188" s="109">
        <v>186</v>
      </c>
      <c r="B188" s="61" t="s">
        <v>13</v>
      </c>
      <c r="C188" s="61" t="s">
        <v>92</v>
      </c>
      <c r="D188" s="26" t="s">
        <v>56</v>
      </c>
      <c r="E188" s="26" t="s">
        <v>314</v>
      </c>
      <c r="F188" s="26" t="s">
        <v>315</v>
      </c>
      <c r="G188" s="26" t="s">
        <v>279</v>
      </c>
      <c r="H188" s="26" t="s">
        <v>217</v>
      </c>
      <c r="I188" s="88">
        <v>6.8965517241379316E-4</v>
      </c>
      <c r="J188" s="147"/>
      <c r="K188" s="116"/>
      <c r="L188" s="117"/>
    </row>
    <row r="189" spans="1:12" ht="28" x14ac:dyDescent="0.25">
      <c r="A189" s="109">
        <v>187</v>
      </c>
      <c r="B189" s="61" t="s">
        <v>13</v>
      </c>
      <c r="C189" s="61" t="s">
        <v>92</v>
      </c>
      <c r="D189" s="26" t="s">
        <v>56</v>
      </c>
      <c r="E189" s="26" t="s">
        <v>316</v>
      </c>
      <c r="F189" s="26" t="s">
        <v>317</v>
      </c>
      <c r="G189" s="26" t="s">
        <v>279</v>
      </c>
      <c r="H189" s="26" t="s">
        <v>217</v>
      </c>
      <c r="I189" s="88">
        <v>6.8965517241379316E-4</v>
      </c>
      <c r="J189" s="147"/>
      <c r="K189" s="116"/>
      <c r="L189" s="117"/>
    </row>
    <row r="190" spans="1:12" ht="28" x14ac:dyDescent="0.25">
      <c r="A190" s="109">
        <v>188</v>
      </c>
      <c r="B190" s="61" t="s">
        <v>13</v>
      </c>
      <c r="C190" s="61" t="s">
        <v>92</v>
      </c>
      <c r="D190" s="26" t="s">
        <v>56</v>
      </c>
      <c r="E190" s="26" t="s">
        <v>318</v>
      </c>
      <c r="F190" s="26" t="s">
        <v>319</v>
      </c>
      <c r="G190" s="26" t="s">
        <v>279</v>
      </c>
      <c r="H190" s="26" t="s">
        <v>217</v>
      </c>
      <c r="I190" s="88">
        <v>6.8965517241379316E-4</v>
      </c>
      <c r="J190" s="147"/>
      <c r="K190" s="116"/>
      <c r="L190" s="117"/>
    </row>
    <row r="191" spans="1:12" ht="28" x14ac:dyDescent="0.25">
      <c r="A191" s="109">
        <v>189</v>
      </c>
      <c r="B191" s="61" t="s">
        <v>13</v>
      </c>
      <c r="C191" s="61" t="s">
        <v>92</v>
      </c>
      <c r="D191" s="26" t="s">
        <v>56</v>
      </c>
      <c r="E191" s="26" t="s">
        <v>320</v>
      </c>
      <c r="F191" s="26" t="s">
        <v>321</v>
      </c>
      <c r="G191" s="26" t="s">
        <v>279</v>
      </c>
      <c r="H191" s="26" t="s">
        <v>217</v>
      </c>
      <c r="I191" s="88">
        <v>6.8965517241379316E-4</v>
      </c>
      <c r="J191" s="147"/>
      <c r="K191" s="116"/>
      <c r="L191" s="117"/>
    </row>
    <row r="192" spans="1:12" ht="28" x14ac:dyDescent="0.25">
      <c r="A192" s="109">
        <v>190</v>
      </c>
      <c r="B192" s="61" t="s">
        <v>13</v>
      </c>
      <c r="C192" s="61" t="s">
        <v>92</v>
      </c>
      <c r="D192" s="26" t="s">
        <v>56</v>
      </c>
      <c r="E192" s="26" t="s">
        <v>322</v>
      </c>
      <c r="F192" s="26" t="s">
        <v>323</v>
      </c>
      <c r="G192" s="26" t="s">
        <v>279</v>
      </c>
      <c r="H192" s="26" t="s">
        <v>217</v>
      </c>
      <c r="I192" s="88">
        <v>6.8965517241379316E-4</v>
      </c>
      <c r="J192" s="147"/>
      <c r="K192" s="116"/>
      <c r="L192" s="117"/>
    </row>
    <row r="193" spans="1:12" ht="42" x14ac:dyDescent="0.25">
      <c r="A193" s="109">
        <v>191</v>
      </c>
      <c r="B193" s="61" t="s">
        <v>13</v>
      </c>
      <c r="C193" s="61" t="s">
        <v>92</v>
      </c>
      <c r="D193" s="26" t="s">
        <v>56</v>
      </c>
      <c r="E193" s="26" t="s">
        <v>324</v>
      </c>
      <c r="F193" s="26" t="s">
        <v>325</v>
      </c>
      <c r="G193" s="26" t="s">
        <v>279</v>
      </c>
      <c r="H193" s="26" t="s">
        <v>217</v>
      </c>
      <c r="I193" s="88">
        <v>6.8965517241379316E-4</v>
      </c>
      <c r="J193" s="147"/>
      <c r="K193" s="116"/>
      <c r="L193" s="117"/>
    </row>
    <row r="194" spans="1:12" ht="28" x14ac:dyDescent="0.25">
      <c r="A194" s="109">
        <v>193</v>
      </c>
      <c r="B194" s="61" t="s">
        <v>13</v>
      </c>
      <c r="C194" s="61" t="s">
        <v>92</v>
      </c>
      <c r="D194" s="26" t="s">
        <v>56</v>
      </c>
      <c r="E194" s="26" t="s">
        <v>326</v>
      </c>
      <c r="F194" s="26" t="s">
        <v>327</v>
      </c>
      <c r="G194" s="26" t="s">
        <v>279</v>
      </c>
      <c r="H194" s="26" t="s">
        <v>217</v>
      </c>
      <c r="I194" s="88">
        <v>6.8965517241379316E-4</v>
      </c>
      <c r="J194" s="147"/>
      <c r="K194" s="116"/>
      <c r="L194" s="117"/>
    </row>
    <row r="195" spans="1:12" ht="28" x14ac:dyDescent="0.25">
      <c r="A195" s="109">
        <v>194</v>
      </c>
      <c r="B195" s="61" t="s">
        <v>13</v>
      </c>
      <c r="C195" s="61" t="s">
        <v>92</v>
      </c>
      <c r="D195" s="26" t="s">
        <v>56</v>
      </c>
      <c r="E195" s="26" t="s">
        <v>328</v>
      </c>
      <c r="F195" s="26" t="s">
        <v>329</v>
      </c>
      <c r="G195" s="26" t="s">
        <v>279</v>
      </c>
      <c r="H195" s="26" t="s">
        <v>217</v>
      </c>
      <c r="I195" s="88">
        <v>6.8965517241379316E-4</v>
      </c>
      <c r="J195" s="147"/>
      <c r="K195" s="116"/>
      <c r="L195" s="117"/>
    </row>
    <row r="196" spans="1:12" ht="28" x14ac:dyDescent="0.25">
      <c r="A196" s="109">
        <v>195</v>
      </c>
      <c r="B196" s="61" t="s">
        <v>13</v>
      </c>
      <c r="C196" s="61" t="s">
        <v>92</v>
      </c>
      <c r="D196" s="26" t="s">
        <v>56</v>
      </c>
      <c r="E196" s="26" t="s">
        <v>330</v>
      </c>
      <c r="F196" s="26" t="s">
        <v>331</v>
      </c>
      <c r="G196" s="26" t="s">
        <v>279</v>
      </c>
      <c r="H196" s="26" t="s">
        <v>217</v>
      </c>
      <c r="I196" s="88">
        <v>6.8965517241379316E-4</v>
      </c>
      <c r="J196" s="147"/>
      <c r="K196" s="116"/>
      <c r="L196" s="117"/>
    </row>
    <row r="197" spans="1:12" ht="28" x14ac:dyDescent="0.25">
      <c r="A197" s="109">
        <v>196</v>
      </c>
      <c r="B197" s="61" t="s">
        <v>13</v>
      </c>
      <c r="C197" s="61" t="s">
        <v>92</v>
      </c>
      <c r="D197" s="26" t="s">
        <v>56</v>
      </c>
      <c r="E197" s="26" t="s">
        <v>332</v>
      </c>
      <c r="F197" s="26" t="s">
        <v>333</v>
      </c>
      <c r="G197" s="26" t="s">
        <v>279</v>
      </c>
      <c r="H197" s="26" t="s">
        <v>217</v>
      </c>
      <c r="I197" s="88">
        <v>6.8965517241379316E-4</v>
      </c>
      <c r="J197" s="147"/>
      <c r="K197" s="116"/>
      <c r="L197" s="117"/>
    </row>
    <row r="198" spans="1:12" ht="42" x14ac:dyDescent="0.25">
      <c r="A198" s="109">
        <v>197</v>
      </c>
      <c r="B198" s="61" t="s">
        <v>13</v>
      </c>
      <c r="C198" s="61" t="s">
        <v>92</v>
      </c>
      <c r="D198" s="26" t="s">
        <v>56</v>
      </c>
      <c r="E198" s="26" t="s">
        <v>334</v>
      </c>
      <c r="F198" s="26" t="s">
        <v>335</v>
      </c>
      <c r="G198" s="26" t="s">
        <v>279</v>
      </c>
      <c r="H198" s="26" t="s">
        <v>217</v>
      </c>
      <c r="I198" s="88">
        <v>6.8965517241379316E-4</v>
      </c>
      <c r="J198" s="147"/>
      <c r="K198" s="116"/>
      <c r="L198" s="117"/>
    </row>
    <row r="199" spans="1:12" ht="28" x14ac:dyDescent="0.25">
      <c r="A199" s="109">
        <v>198</v>
      </c>
      <c r="B199" s="61" t="s">
        <v>13</v>
      </c>
      <c r="C199" s="61" t="s">
        <v>92</v>
      </c>
      <c r="D199" s="26" t="s">
        <v>56</v>
      </c>
      <c r="E199" s="26" t="s">
        <v>336</v>
      </c>
      <c r="F199" s="26" t="s">
        <v>337</v>
      </c>
      <c r="G199" s="26">
        <v>0</v>
      </c>
      <c r="H199" s="26" t="s">
        <v>217</v>
      </c>
      <c r="I199" s="88">
        <v>6.8965517241379316E-4</v>
      </c>
      <c r="J199" s="147"/>
      <c r="K199" s="116"/>
      <c r="L199" s="117"/>
    </row>
    <row r="200" spans="1:12" ht="28" x14ac:dyDescent="0.25">
      <c r="A200" s="109">
        <v>199</v>
      </c>
      <c r="B200" s="61" t="s">
        <v>13</v>
      </c>
      <c r="C200" s="61" t="s">
        <v>92</v>
      </c>
      <c r="D200" s="26" t="s">
        <v>56</v>
      </c>
      <c r="E200" s="26" t="s">
        <v>338</v>
      </c>
      <c r="F200" s="26" t="s">
        <v>339</v>
      </c>
      <c r="G200" s="26">
        <v>0</v>
      </c>
      <c r="H200" s="26" t="s">
        <v>217</v>
      </c>
      <c r="I200" s="88">
        <v>6.8965517241379316E-4</v>
      </c>
      <c r="J200" s="147"/>
      <c r="K200" s="116"/>
      <c r="L200" s="117"/>
    </row>
    <row r="201" spans="1:12" ht="28" x14ac:dyDescent="0.25">
      <c r="A201" s="109">
        <v>200</v>
      </c>
      <c r="B201" s="61" t="s">
        <v>13</v>
      </c>
      <c r="C201" s="61" t="s">
        <v>92</v>
      </c>
      <c r="D201" s="26" t="s">
        <v>51</v>
      </c>
      <c r="E201" s="26" t="s">
        <v>1437</v>
      </c>
      <c r="F201" s="26" t="s">
        <v>1437</v>
      </c>
      <c r="G201" s="26" t="s">
        <v>279</v>
      </c>
      <c r="H201" s="26" t="s">
        <v>113</v>
      </c>
      <c r="I201" s="88">
        <v>2.8071428571428574E-3</v>
      </c>
      <c r="J201" s="147"/>
      <c r="K201" s="116"/>
      <c r="L201" s="117"/>
    </row>
    <row r="202" spans="1:12" ht="28" x14ac:dyDescent="0.25">
      <c r="A202" s="109">
        <v>201</v>
      </c>
      <c r="B202" s="61" t="s">
        <v>13</v>
      </c>
      <c r="C202" s="61" t="s">
        <v>92</v>
      </c>
      <c r="D202" s="26" t="s">
        <v>51</v>
      </c>
      <c r="E202" s="26" t="s">
        <v>1438</v>
      </c>
      <c r="F202" s="26" t="s">
        <v>1438</v>
      </c>
      <c r="G202" s="26" t="s">
        <v>279</v>
      </c>
      <c r="H202" s="26" t="s">
        <v>113</v>
      </c>
      <c r="I202" s="88">
        <v>2.8071428571428574E-3</v>
      </c>
      <c r="J202" s="147"/>
      <c r="K202" s="116"/>
      <c r="L202" s="117"/>
    </row>
    <row r="203" spans="1:12" ht="28" x14ac:dyDescent="0.25">
      <c r="A203" s="109">
        <v>202</v>
      </c>
      <c r="B203" s="61" t="s">
        <v>13</v>
      </c>
      <c r="C203" s="61" t="s">
        <v>92</v>
      </c>
      <c r="D203" s="26" t="s">
        <v>51</v>
      </c>
      <c r="E203" s="26" t="s">
        <v>1439</v>
      </c>
      <c r="F203" s="26" t="s">
        <v>1439</v>
      </c>
      <c r="G203" s="26" t="s">
        <v>279</v>
      </c>
      <c r="H203" s="26" t="s">
        <v>113</v>
      </c>
      <c r="I203" s="88">
        <v>2.8071428571428574E-3</v>
      </c>
      <c r="J203" s="147"/>
      <c r="K203" s="116"/>
      <c r="L203" s="117"/>
    </row>
    <row r="204" spans="1:12" ht="98" x14ac:dyDescent="0.25">
      <c r="A204" s="109">
        <v>203</v>
      </c>
      <c r="B204" s="61" t="s">
        <v>13</v>
      </c>
      <c r="C204" s="61" t="s">
        <v>92</v>
      </c>
      <c r="D204" s="26" t="s">
        <v>51</v>
      </c>
      <c r="E204" s="26" t="s">
        <v>354</v>
      </c>
      <c r="F204" s="26" t="s">
        <v>355</v>
      </c>
      <c r="G204" s="26" t="s">
        <v>279</v>
      </c>
      <c r="H204" s="26" t="s">
        <v>113</v>
      </c>
      <c r="I204" s="88">
        <v>2.8071428571428574E-3</v>
      </c>
      <c r="J204" s="147"/>
      <c r="K204" s="116"/>
      <c r="L204" s="117"/>
    </row>
    <row r="205" spans="1:12" ht="28" x14ac:dyDescent="0.25">
      <c r="A205" s="109">
        <v>204</v>
      </c>
      <c r="B205" s="61" t="s">
        <v>13</v>
      </c>
      <c r="C205" s="61" t="s">
        <v>92</v>
      </c>
      <c r="D205" s="26" t="s">
        <v>51</v>
      </c>
      <c r="E205" s="26" t="s">
        <v>356</v>
      </c>
      <c r="F205" s="26" t="s">
        <v>357</v>
      </c>
      <c r="G205" s="26" t="s">
        <v>279</v>
      </c>
      <c r="H205" s="26" t="s">
        <v>290</v>
      </c>
      <c r="I205" s="88">
        <v>2.8071428571428574E-3</v>
      </c>
      <c r="J205" s="147"/>
      <c r="K205" s="116"/>
      <c r="L205" s="117"/>
    </row>
    <row r="206" spans="1:12" ht="28" x14ac:dyDescent="0.25">
      <c r="A206" s="109">
        <v>205</v>
      </c>
      <c r="B206" s="61" t="s">
        <v>13</v>
      </c>
      <c r="C206" s="61" t="s">
        <v>92</v>
      </c>
      <c r="D206" s="26" t="s">
        <v>51</v>
      </c>
      <c r="E206" s="26" t="s">
        <v>358</v>
      </c>
      <c r="F206" s="26" t="s">
        <v>358</v>
      </c>
      <c r="G206" s="26" t="s">
        <v>282</v>
      </c>
      <c r="H206" s="26" t="s">
        <v>290</v>
      </c>
      <c r="I206" s="88">
        <v>2.8071428571428574E-3</v>
      </c>
      <c r="J206" s="147"/>
      <c r="K206" s="116"/>
      <c r="L206" s="117"/>
    </row>
    <row r="207" spans="1:12" ht="28" x14ac:dyDescent="0.25">
      <c r="A207" s="109">
        <v>206</v>
      </c>
      <c r="B207" s="61" t="s">
        <v>13</v>
      </c>
      <c r="C207" s="61" t="s">
        <v>92</v>
      </c>
      <c r="D207" s="26" t="s">
        <v>51</v>
      </c>
      <c r="E207" s="26" t="s">
        <v>359</v>
      </c>
      <c r="F207" s="26" t="s">
        <v>360</v>
      </c>
      <c r="G207" s="26" t="s">
        <v>289</v>
      </c>
      <c r="H207" s="26" t="s">
        <v>290</v>
      </c>
      <c r="I207" s="88">
        <v>2.8071428571428574E-3</v>
      </c>
      <c r="J207" s="147"/>
      <c r="K207" s="116"/>
      <c r="L207" s="117"/>
    </row>
    <row r="208" spans="1:12" ht="28" x14ac:dyDescent="0.25">
      <c r="A208" s="109">
        <v>207</v>
      </c>
      <c r="B208" s="61" t="s">
        <v>13</v>
      </c>
      <c r="C208" s="61" t="s">
        <v>92</v>
      </c>
      <c r="D208" s="26" t="s">
        <v>51</v>
      </c>
      <c r="E208" s="26" t="s">
        <v>361</v>
      </c>
      <c r="F208" s="26" t="s">
        <v>362</v>
      </c>
      <c r="G208" s="26">
        <v>0</v>
      </c>
      <c r="H208" s="26" t="s">
        <v>290</v>
      </c>
      <c r="I208" s="88">
        <v>2.8071428571428574E-3</v>
      </c>
      <c r="J208" s="147"/>
      <c r="K208" s="116"/>
      <c r="L208" s="117"/>
    </row>
    <row r="209" spans="1:12" ht="42" x14ac:dyDescent="0.25">
      <c r="A209" s="109">
        <v>208</v>
      </c>
      <c r="B209" s="61" t="s">
        <v>13</v>
      </c>
      <c r="C209" s="61" t="s">
        <v>92</v>
      </c>
      <c r="D209" s="26" t="s">
        <v>51</v>
      </c>
      <c r="E209" s="26" t="s">
        <v>363</v>
      </c>
      <c r="F209" s="26" t="s">
        <v>364</v>
      </c>
      <c r="G209" s="26" t="s">
        <v>279</v>
      </c>
      <c r="H209" s="26" t="s">
        <v>99</v>
      </c>
      <c r="I209" s="88">
        <v>2.8071428571428574E-3</v>
      </c>
      <c r="J209" s="147"/>
      <c r="K209" s="116"/>
      <c r="L209" s="117"/>
    </row>
    <row r="210" spans="1:12" ht="42" x14ac:dyDescent="0.25">
      <c r="A210" s="109">
        <v>209</v>
      </c>
      <c r="B210" s="61" t="s">
        <v>13</v>
      </c>
      <c r="C210" s="61" t="s">
        <v>92</v>
      </c>
      <c r="D210" s="26" t="s">
        <v>51</v>
      </c>
      <c r="E210" s="26" t="s">
        <v>365</v>
      </c>
      <c r="F210" s="26" t="s">
        <v>366</v>
      </c>
      <c r="G210" s="26" t="s">
        <v>279</v>
      </c>
      <c r="H210" s="26" t="s">
        <v>99</v>
      </c>
      <c r="I210" s="88">
        <v>2.8071428571428574E-3</v>
      </c>
      <c r="J210" s="147"/>
      <c r="K210" s="116"/>
      <c r="L210" s="117"/>
    </row>
    <row r="211" spans="1:12" ht="28" x14ac:dyDescent="0.25">
      <c r="A211" s="109">
        <v>210</v>
      </c>
      <c r="B211" s="61" t="s">
        <v>13</v>
      </c>
      <c r="C211" s="61" t="s">
        <v>92</v>
      </c>
      <c r="D211" s="26" t="s">
        <v>51</v>
      </c>
      <c r="E211" s="26" t="s">
        <v>367</v>
      </c>
      <c r="F211" s="26" t="s">
        <v>367</v>
      </c>
      <c r="G211" s="26" t="s">
        <v>289</v>
      </c>
      <c r="H211" s="26">
        <v>0</v>
      </c>
      <c r="I211" s="88">
        <v>2.8071428571428574E-3</v>
      </c>
      <c r="J211" s="147"/>
      <c r="K211" s="116"/>
      <c r="L211" s="117"/>
    </row>
    <row r="212" spans="1:12" ht="28" x14ac:dyDescent="0.25">
      <c r="A212" s="109">
        <v>211</v>
      </c>
      <c r="B212" s="61" t="s">
        <v>13</v>
      </c>
      <c r="C212" s="61" t="s">
        <v>92</v>
      </c>
      <c r="D212" s="26" t="s">
        <v>51</v>
      </c>
      <c r="E212" s="26" t="s">
        <v>368</v>
      </c>
      <c r="F212" s="26" t="s">
        <v>369</v>
      </c>
      <c r="G212" s="26" t="s">
        <v>279</v>
      </c>
      <c r="H212" s="26" t="s">
        <v>99</v>
      </c>
      <c r="I212" s="88">
        <v>2.8071428571428574E-3</v>
      </c>
      <c r="J212" s="147"/>
      <c r="K212" s="116"/>
      <c r="L212" s="117"/>
    </row>
    <row r="213" spans="1:12" ht="28" x14ac:dyDescent="0.25">
      <c r="A213" s="109">
        <v>212</v>
      </c>
      <c r="B213" s="61" t="s">
        <v>13</v>
      </c>
      <c r="C213" s="61" t="s">
        <v>92</v>
      </c>
      <c r="D213" s="26" t="s">
        <v>51</v>
      </c>
      <c r="E213" s="26" t="s">
        <v>370</v>
      </c>
      <c r="F213" s="26" t="s">
        <v>371</v>
      </c>
      <c r="G213" s="26" t="s">
        <v>279</v>
      </c>
      <c r="H213" s="26" t="s">
        <v>99</v>
      </c>
      <c r="I213" s="88">
        <v>2.8071428571428574E-3</v>
      </c>
      <c r="J213" s="147"/>
      <c r="K213" s="116"/>
      <c r="L213" s="117"/>
    </row>
    <row r="214" spans="1:12" ht="28" x14ac:dyDescent="0.25">
      <c r="A214" s="109">
        <v>213</v>
      </c>
      <c r="B214" s="61" t="s">
        <v>13</v>
      </c>
      <c r="C214" s="61" t="s">
        <v>92</v>
      </c>
      <c r="D214" s="26" t="s">
        <v>51</v>
      </c>
      <c r="E214" s="26" t="s">
        <v>1440</v>
      </c>
      <c r="F214" s="26" t="s">
        <v>372</v>
      </c>
      <c r="G214" s="26" t="s">
        <v>279</v>
      </c>
      <c r="H214" s="26" t="s">
        <v>99</v>
      </c>
      <c r="I214" s="88">
        <v>2.8071428571428574E-3</v>
      </c>
      <c r="J214" s="147"/>
      <c r="K214" s="116"/>
      <c r="L214" s="117"/>
    </row>
    <row r="215" spans="1:12" ht="28" x14ac:dyDescent="0.25">
      <c r="A215" s="109">
        <v>214</v>
      </c>
      <c r="B215" s="61" t="s">
        <v>11</v>
      </c>
      <c r="C215" s="61" t="s">
        <v>86</v>
      </c>
      <c r="D215" s="26" t="s">
        <v>12</v>
      </c>
      <c r="E215" s="26" t="s">
        <v>806</v>
      </c>
      <c r="F215" s="26" t="s">
        <v>807</v>
      </c>
      <c r="G215" s="26">
        <v>0</v>
      </c>
      <c r="H215" s="26" t="s">
        <v>116</v>
      </c>
      <c r="I215" s="88">
        <v>2.1000000000000003E-3</v>
      </c>
      <c r="J215" s="147"/>
      <c r="K215" s="116"/>
      <c r="L215" s="117"/>
    </row>
    <row r="216" spans="1:12" ht="28" x14ac:dyDescent="0.25">
      <c r="A216" s="109">
        <v>215</v>
      </c>
      <c r="B216" s="61" t="s">
        <v>11</v>
      </c>
      <c r="C216" s="61" t="s">
        <v>86</v>
      </c>
      <c r="D216" s="26" t="s">
        <v>12</v>
      </c>
      <c r="E216" s="26" t="s">
        <v>810</v>
      </c>
      <c r="F216" s="26" t="s">
        <v>811</v>
      </c>
      <c r="G216" s="26" t="s">
        <v>812</v>
      </c>
      <c r="H216" s="26" t="s">
        <v>222</v>
      </c>
      <c r="I216" s="88">
        <v>2.1000000000000003E-3</v>
      </c>
      <c r="J216" s="147"/>
      <c r="K216" s="116"/>
      <c r="L216" s="117"/>
    </row>
    <row r="217" spans="1:12" ht="28" x14ac:dyDescent="0.25">
      <c r="A217" s="109">
        <v>216</v>
      </c>
      <c r="B217" s="61" t="s">
        <v>11</v>
      </c>
      <c r="C217" s="61" t="s">
        <v>86</v>
      </c>
      <c r="D217" s="26" t="s">
        <v>12</v>
      </c>
      <c r="E217" s="26" t="s">
        <v>802</v>
      </c>
      <c r="F217" s="26" t="s">
        <v>803</v>
      </c>
      <c r="G217" s="26">
        <v>0</v>
      </c>
      <c r="H217" s="26" t="s">
        <v>222</v>
      </c>
      <c r="I217" s="88">
        <v>2.1000000000000003E-3</v>
      </c>
      <c r="J217" s="147"/>
      <c r="K217" s="116"/>
      <c r="L217" s="117"/>
    </row>
    <row r="218" spans="1:12" ht="28" x14ac:dyDescent="0.25">
      <c r="A218" s="109">
        <v>217</v>
      </c>
      <c r="B218" s="61" t="s">
        <v>11</v>
      </c>
      <c r="C218" s="61" t="s">
        <v>86</v>
      </c>
      <c r="D218" s="26" t="s">
        <v>12</v>
      </c>
      <c r="E218" s="26" t="s">
        <v>802</v>
      </c>
      <c r="F218" s="26" t="s">
        <v>804</v>
      </c>
      <c r="G218" s="26">
        <v>0</v>
      </c>
      <c r="H218" s="26" t="s">
        <v>805</v>
      </c>
      <c r="I218" s="88">
        <v>2.1000000000000003E-3</v>
      </c>
      <c r="J218" s="147"/>
      <c r="K218" s="116"/>
      <c r="L218" s="117"/>
    </row>
    <row r="219" spans="1:12" ht="28" x14ac:dyDescent="0.25">
      <c r="A219" s="109">
        <v>218</v>
      </c>
      <c r="B219" s="61" t="s">
        <v>11</v>
      </c>
      <c r="C219" s="61" t="s">
        <v>86</v>
      </c>
      <c r="D219" s="26" t="s">
        <v>12</v>
      </c>
      <c r="E219" s="26" t="s">
        <v>808</v>
      </c>
      <c r="F219" s="26" t="s">
        <v>809</v>
      </c>
      <c r="G219" s="26">
        <v>0</v>
      </c>
      <c r="H219" s="26" t="s">
        <v>222</v>
      </c>
      <c r="I219" s="88">
        <v>2.1000000000000003E-3</v>
      </c>
      <c r="J219" s="147"/>
      <c r="K219" s="116"/>
      <c r="L219" s="117"/>
    </row>
    <row r="220" spans="1:12" ht="28" x14ac:dyDescent="0.25">
      <c r="A220" s="109">
        <v>219</v>
      </c>
      <c r="B220" s="61" t="s">
        <v>11</v>
      </c>
      <c r="C220" s="61" t="s">
        <v>86</v>
      </c>
      <c r="D220" s="26" t="s">
        <v>45</v>
      </c>
      <c r="E220" s="26" t="s">
        <v>704</v>
      </c>
      <c r="F220" s="26" t="s">
        <v>705</v>
      </c>
      <c r="G220" s="26">
        <v>0</v>
      </c>
      <c r="H220" s="26" t="s">
        <v>579</v>
      </c>
      <c r="I220" s="88">
        <v>1E-3</v>
      </c>
      <c r="J220" s="147"/>
      <c r="K220" s="116"/>
      <c r="L220" s="117"/>
    </row>
    <row r="221" spans="1:12" ht="28" x14ac:dyDescent="0.25">
      <c r="A221" s="109">
        <v>220</v>
      </c>
      <c r="B221" s="61" t="s">
        <v>11</v>
      </c>
      <c r="C221" s="61" t="s">
        <v>86</v>
      </c>
      <c r="D221" s="26" t="s">
        <v>45</v>
      </c>
      <c r="E221" s="26" t="s">
        <v>706</v>
      </c>
      <c r="F221" s="26" t="s">
        <v>707</v>
      </c>
      <c r="G221" s="26">
        <v>0</v>
      </c>
      <c r="H221" s="26" t="s">
        <v>579</v>
      </c>
      <c r="I221" s="88">
        <v>1E-3</v>
      </c>
      <c r="J221" s="147"/>
      <c r="K221" s="116"/>
      <c r="L221" s="117"/>
    </row>
    <row r="222" spans="1:12" ht="56" x14ac:dyDescent="0.25">
      <c r="A222" s="109">
        <v>221</v>
      </c>
      <c r="B222" s="61" t="s">
        <v>11</v>
      </c>
      <c r="C222" s="61" t="s">
        <v>86</v>
      </c>
      <c r="D222" s="26" t="s">
        <v>45</v>
      </c>
      <c r="E222" s="26" t="s">
        <v>708</v>
      </c>
      <c r="F222" s="26" t="s">
        <v>709</v>
      </c>
      <c r="G222" s="26">
        <v>0</v>
      </c>
      <c r="H222" s="26" t="s">
        <v>579</v>
      </c>
      <c r="I222" s="88">
        <v>1E-3</v>
      </c>
      <c r="J222" s="147"/>
      <c r="K222" s="116"/>
      <c r="L222" s="117"/>
    </row>
    <row r="223" spans="1:12" ht="28" x14ac:dyDescent="0.25">
      <c r="A223" s="109">
        <v>222</v>
      </c>
      <c r="B223" s="61" t="s">
        <v>11</v>
      </c>
      <c r="C223" s="61" t="s">
        <v>86</v>
      </c>
      <c r="D223" s="26" t="s">
        <v>45</v>
      </c>
      <c r="E223" s="26" t="s">
        <v>710</v>
      </c>
      <c r="F223" s="26" t="s">
        <v>711</v>
      </c>
      <c r="G223" s="26">
        <v>0</v>
      </c>
      <c r="H223" s="26" t="s">
        <v>569</v>
      </c>
      <c r="I223" s="88">
        <v>1E-3</v>
      </c>
      <c r="J223" s="147"/>
      <c r="K223" s="116"/>
      <c r="L223" s="117"/>
    </row>
    <row r="224" spans="1:12" ht="28" x14ac:dyDescent="0.25">
      <c r="A224" s="109">
        <v>223</v>
      </c>
      <c r="B224" s="61" t="s">
        <v>11</v>
      </c>
      <c r="C224" s="61" t="s">
        <v>86</v>
      </c>
      <c r="D224" s="26" t="s">
        <v>45</v>
      </c>
      <c r="E224" s="26" t="s">
        <v>712</v>
      </c>
      <c r="F224" s="26" t="s">
        <v>713</v>
      </c>
      <c r="G224" s="26">
        <v>0</v>
      </c>
      <c r="H224" s="26" t="s">
        <v>579</v>
      </c>
      <c r="I224" s="88">
        <v>1E-3</v>
      </c>
      <c r="J224" s="147"/>
      <c r="K224" s="116"/>
      <c r="L224" s="117"/>
    </row>
    <row r="225" spans="1:12" ht="28" x14ac:dyDescent="0.25">
      <c r="A225" s="109">
        <v>224</v>
      </c>
      <c r="B225" s="61" t="s">
        <v>11</v>
      </c>
      <c r="C225" s="61" t="s">
        <v>86</v>
      </c>
      <c r="D225" s="26" t="s">
        <v>45</v>
      </c>
      <c r="E225" s="26" t="s">
        <v>712</v>
      </c>
      <c r="F225" s="26" t="s">
        <v>714</v>
      </c>
      <c r="G225" s="26">
        <v>0</v>
      </c>
      <c r="H225" s="26" t="s">
        <v>579</v>
      </c>
      <c r="I225" s="88">
        <v>1E-3</v>
      </c>
      <c r="J225" s="147"/>
      <c r="K225" s="116"/>
      <c r="L225" s="117"/>
    </row>
    <row r="226" spans="1:12" ht="28" x14ac:dyDescent="0.25">
      <c r="A226" s="109">
        <v>225</v>
      </c>
      <c r="B226" s="61" t="s">
        <v>11</v>
      </c>
      <c r="C226" s="61" t="s">
        <v>86</v>
      </c>
      <c r="D226" s="26" t="s">
        <v>45</v>
      </c>
      <c r="E226" s="26" t="s">
        <v>715</v>
      </c>
      <c r="F226" s="26" t="s">
        <v>712</v>
      </c>
      <c r="G226" s="26">
        <v>0</v>
      </c>
      <c r="H226" s="26" t="s">
        <v>579</v>
      </c>
      <c r="I226" s="88">
        <v>1E-3</v>
      </c>
      <c r="J226" s="147"/>
      <c r="K226" s="116"/>
      <c r="L226" s="117"/>
    </row>
    <row r="227" spans="1:12" ht="28" x14ac:dyDescent="0.25">
      <c r="A227" s="109">
        <v>226</v>
      </c>
      <c r="B227" s="61" t="s">
        <v>11</v>
      </c>
      <c r="C227" s="61" t="s">
        <v>86</v>
      </c>
      <c r="D227" s="26" t="s">
        <v>45</v>
      </c>
      <c r="E227" s="26" t="s">
        <v>716</v>
      </c>
      <c r="F227" s="26" t="s">
        <v>717</v>
      </c>
      <c r="G227" s="26">
        <v>0</v>
      </c>
      <c r="H227" s="26" t="s">
        <v>579</v>
      </c>
      <c r="I227" s="88">
        <v>1E-3</v>
      </c>
      <c r="J227" s="147"/>
      <c r="K227" s="116"/>
      <c r="L227" s="117"/>
    </row>
    <row r="228" spans="1:12" ht="28" x14ac:dyDescent="0.25">
      <c r="A228" s="109">
        <v>227</v>
      </c>
      <c r="B228" s="61" t="s">
        <v>11</v>
      </c>
      <c r="C228" s="61" t="s">
        <v>86</v>
      </c>
      <c r="D228" s="26" t="s">
        <v>45</v>
      </c>
      <c r="E228" s="26" t="s">
        <v>718</v>
      </c>
      <c r="F228" s="26" t="s">
        <v>718</v>
      </c>
      <c r="G228" s="26">
        <v>0</v>
      </c>
      <c r="H228" s="26" t="s">
        <v>579</v>
      </c>
      <c r="I228" s="88">
        <v>1E-3</v>
      </c>
      <c r="J228" s="147"/>
      <c r="K228" s="116"/>
      <c r="L228" s="117"/>
    </row>
    <row r="229" spans="1:12" ht="28" x14ac:dyDescent="0.25">
      <c r="A229" s="109">
        <v>228</v>
      </c>
      <c r="B229" s="61" t="s">
        <v>11</v>
      </c>
      <c r="C229" s="61" t="s">
        <v>86</v>
      </c>
      <c r="D229" s="26" t="s">
        <v>45</v>
      </c>
      <c r="E229" s="26" t="s">
        <v>799</v>
      </c>
      <c r="F229" s="26" t="s">
        <v>800</v>
      </c>
      <c r="G229" s="26">
        <v>0</v>
      </c>
      <c r="H229" s="26" t="s">
        <v>801</v>
      </c>
      <c r="I229" s="88">
        <v>1E-3</v>
      </c>
      <c r="J229" s="147"/>
      <c r="K229" s="116"/>
      <c r="L229" s="117"/>
    </row>
    <row r="230" spans="1:12" ht="84" x14ac:dyDescent="0.25">
      <c r="A230" s="109">
        <v>229</v>
      </c>
      <c r="B230" s="61" t="s">
        <v>11</v>
      </c>
      <c r="C230" s="61" t="s">
        <v>86</v>
      </c>
      <c r="D230" s="26" t="s">
        <v>47</v>
      </c>
      <c r="E230" s="26" t="s">
        <v>1441</v>
      </c>
      <c r="F230" s="26" t="s">
        <v>1442</v>
      </c>
      <c r="G230" s="26">
        <v>0</v>
      </c>
      <c r="H230" s="26" t="s">
        <v>579</v>
      </c>
      <c r="I230" s="88">
        <v>8.0000000000000002E-3</v>
      </c>
      <c r="J230" s="147"/>
      <c r="K230" s="116"/>
      <c r="L230" s="117"/>
    </row>
    <row r="231" spans="1:12" ht="70" x14ac:dyDescent="0.25">
      <c r="A231" s="109">
        <v>230</v>
      </c>
      <c r="B231" s="61" t="s">
        <v>11</v>
      </c>
      <c r="C231" s="61" t="s">
        <v>86</v>
      </c>
      <c r="D231" s="26" t="s">
        <v>17</v>
      </c>
      <c r="E231" s="26" t="s">
        <v>819</v>
      </c>
      <c r="F231" s="26" t="s">
        <v>820</v>
      </c>
      <c r="G231" s="26">
        <v>0</v>
      </c>
      <c r="H231" s="26" t="s">
        <v>579</v>
      </c>
      <c r="I231" s="88">
        <v>5.8823529411764712E-4</v>
      </c>
      <c r="J231" s="147"/>
      <c r="K231" s="116"/>
      <c r="L231" s="117"/>
    </row>
    <row r="232" spans="1:12" ht="28" x14ac:dyDescent="0.25">
      <c r="A232" s="109">
        <v>231</v>
      </c>
      <c r="B232" s="61" t="s">
        <v>11</v>
      </c>
      <c r="C232" s="61" t="s">
        <v>86</v>
      </c>
      <c r="D232" s="26" t="s">
        <v>17</v>
      </c>
      <c r="E232" s="26" t="s">
        <v>869</v>
      </c>
      <c r="F232" s="26" t="s">
        <v>870</v>
      </c>
      <c r="G232" s="26">
        <v>0</v>
      </c>
      <c r="H232" s="26" t="s">
        <v>579</v>
      </c>
      <c r="I232" s="88">
        <v>5.8823529411764712E-4</v>
      </c>
      <c r="J232" s="147"/>
      <c r="K232" s="116"/>
      <c r="L232" s="117"/>
    </row>
    <row r="233" spans="1:12" ht="28" x14ac:dyDescent="0.25">
      <c r="A233" s="109">
        <v>232</v>
      </c>
      <c r="B233" s="61" t="s">
        <v>11</v>
      </c>
      <c r="C233" s="61" t="s">
        <v>86</v>
      </c>
      <c r="D233" s="26" t="s">
        <v>17</v>
      </c>
      <c r="E233" s="26" t="s">
        <v>871</v>
      </c>
      <c r="F233" s="26" t="s">
        <v>872</v>
      </c>
      <c r="G233" s="26">
        <v>0</v>
      </c>
      <c r="H233" s="26" t="s">
        <v>579</v>
      </c>
      <c r="I233" s="88">
        <v>5.8823529411764712E-4</v>
      </c>
      <c r="J233" s="147"/>
      <c r="K233" s="116"/>
      <c r="L233" s="117"/>
    </row>
    <row r="234" spans="1:12" ht="84" x14ac:dyDescent="0.25">
      <c r="A234" s="109">
        <v>233</v>
      </c>
      <c r="B234" s="61" t="s">
        <v>11</v>
      </c>
      <c r="C234" s="61" t="s">
        <v>86</v>
      </c>
      <c r="D234" s="26" t="s">
        <v>17</v>
      </c>
      <c r="E234" s="26" t="s">
        <v>873</v>
      </c>
      <c r="F234" s="26" t="s">
        <v>874</v>
      </c>
      <c r="G234" s="26">
        <v>0</v>
      </c>
      <c r="H234" s="26" t="s">
        <v>579</v>
      </c>
      <c r="I234" s="88">
        <v>5.8823529411764712E-4</v>
      </c>
      <c r="J234" s="147"/>
      <c r="K234" s="116"/>
      <c r="L234" s="117"/>
    </row>
    <row r="235" spans="1:12" ht="84" x14ac:dyDescent="0.25">
      <c r="A235" s="109">
        <v>234</v>
      </c>
      <c r="B235" s="61" t="s">
        <v>11</v>
      </c>
      <c r="C235" s="61" t="s">
        <v>86</v>
      </c>
      <c r="D235" s="26" t="s">
        <v>17</v>
      </c>
      <c r="E235" s="26" t="s">
        <v>875</v>
      </c>
      <c r="F235" s="26" t="s">
        <v>874</v>
      </c>
      <c r="G235" s="26">
        <v>0</v>
      </c>
      <c r="H235" s="26" t="s">
        <v>579</v>
      </c>
      <c r="I235" s="88">
        <v>5.8823529411764712E-4</v>
      </c>
      <c r="J235" s="147"/>
      <c r="K235" s="116"/>
      <c r="L235" s="117"/>
    </row>
    <row r="236" spans="1:12" ht="70" x14ac:dyDescent="0.25">
      <c r="A236" s="109">
        <v>235</v>
      </c>
      <c r="B236" s="61" t="s">
        <v>11</v>
      </c>
      <c r="C236" s="61" t="s">
        <v>86</v>
      </c>
      <c r="D236" s="26" t="s">
        <v>17</v>
      </c>
      <c r="E236" s="26" t="s">
        <v>876</v>
      </c>
      <c r="F236" s="26" t="s">
        <v>877</v>
      </c>
      <c r="G236" s="26">
        <v>0</v>
      </c>
      <c r="H236" s="26" t="s">
        <v>579</v>
      </c>
      <c r="I236" s="88">
        <v>5.8823529411764712E-4</v>
      </c>
      <c r="J236" s="147"/>
      <c r="K236" s="116"/>
      <c r="L236" s="117"/>
    </row>
    <row r="237" spans="1:12" ht="84" x14ac:dyDescent="0.25">
      <c r="A237" s="109">
        <v>236</v>
      </c>
      <c r="B237" s="61" t="s">
        <v>11</v>
      </c>
      <c r="C237" s="61" t="s">
        <v>86</v>
      </c>
      <c r="D237" s="26" t="s">
        <v>17</v>
      </c>
      <c r="E237" s="26" t="s">
        <v>878</v>
      </c>
      <c r="F237" s="26" t="s">
        <v>879</v>
      </c>
      <c r="G237" s="26">
        <v>0</v>
      </c>
      <c r="H237" s="26" t="s">
        <v>579</v>
      </c>
      <c r="I237" s="88">
        <v>5.8823529411764712E-4</v>
      </c>
      <c r="J237" s="147"/>
      <c r="K237" s="116"/>
      <c r="L237" s="117"/>
    </row>
    <row r="238" spans="1:12" ht="70" x14ac:dyDescent="0.25">
      <c r="A238" s="109">
        <v>237</v>
      </c>
      <c r="B238" s="61" t="s">
        <v>11</v>
      </c>
      <c r="C238" s="61" t="s">
        <v>86</v>
      </c>
      <c r="D238" s="26" t="s">
        <v>17</v>
      </c>
      <c r="E238" s="26" t="s">
        <v>1443</v>
      </c>
      <c r="F238" s="26" t="s">
        <v>881</v>
      </c>
      <c r="G238" s="26">
        <v>0</v>
      </c>
      <c r="H238" s="26" t="s">
        <v>579</v>
      </c>
      <c r="I238" s="88">
        <v>5.8823529411764712E-4</v>
      </c>
      <c r="J238" s="147"/>
      <c r="K238" s="116"/>
      <c r="L238" s="117"/>
    </row>
    <row r="239" spans="1:12" ht="98" x14ac:dyDescent="0.25">
      <c r="A239" s="109">
        <v>238</v>
      </c>
      <c r="B239" s="61" t="s">
        <v>11</v>
      </c>
      <c r="C239" s="61" t="s">
        <v>86</v>
      </c>
      <c r="D239" s="26" t="s">
        <v>17</v>
      </c>
      <c r="E239" s="26" t="s">
        <v>1444</v>
      </c>
      <c r="F239" s="26" t="s">
        <v>1445</v>
      </c>
      <c r="G239" s="26">
        <v>0</v>
      </c>
      <c r="H239" s="26" t="s">
        <v>579</v>
      </c>
      <c r="I239" s="88">
        <v>5.8823529411764712E-4</v>
      </c>
      <c r="J239" s="147"/>
      <c r="K239" s="116"/>
      <c r="L239" s="117"/>
    </row>
    <row r="240" spans="1:12" ht="70" x14ac:dyDescent="0.25">
      <c r="A240" s="109">
        <v>239</v>
      </c>
      <c r="B240" s="61" t="s">
        <v>11</v>
      </c>
      <c r="C240" s="61" t="s">
        <v>86</v>
      </c>
      <c r="D240" s="26" t="s">
        <v>17</v>
      </c>
      <c r="E240" s="26" t="s">
        <v>1446</v>
      </c>
      <c r="F240" s="26" t="s">
        <v>881</v>
      </c>
      <c r="G240" s="26">
        <v>0</v>
      </c>
      <c r="H240" s="26" t="s">
        <v>579</v>
      </c>
      <c r="I240" s="88">
        <v>5.8823529411764712E-4</v>
      </c>
      <c r="J240" s="147"/>
      <c r="K240" s="116"/>
      <c r="L240" s="117"/>
    </row>
    <row r="241" spans="1:12" ht="56" x14ac:dyDescent="0.25">
      <c r="A241" s="109">
        <v>240</v>
      </c>
      <c r="B241" s="61" t="s">
        <v>11</v>
      </c>
      <c r="C241" s="61" t="s">
        <v>86</v>
      </c>
      <c r="D241" s="26" t="s">
        <v>17</v>
      </c>
      <c r="E241" s="26" t="s">
        <v>883</v>
      </c>
      <c r="F241" s="26" t="s">
        <v>884</v>
      </c>
      <c r="G241" s="26">
        <v>0</v>
      </c>
      <c r="H241" s="26" t="s">
        <v>579</v>
      </c>
      <c r="I241" s="88">
        <v>5.8823529411764712E-4</v>
      </c>
      <c r="J241" s="147"/>
      <c r="K241" s="116"/>
      <c r="L241" s="117"/>
    </row>
    <row r="242" spans="1:12" ht="70" x14ac:dyDescent="0.25">
      <c r="A242" s="109">
        <v>241</v>
      </c>
      <c r="B242" s="61" t="s">
        <v>11</v>
      </c>
      <c r="C242" s="61" t="s">
        <v>86</v>
      </c>
      <c r="D242" s="26" t="s">
        <v>17</v>
      </c>
      <c r="E242" s="26" t="s">
        <v>885</v>
      </c>
      <c r="F242" s="26" t="s">
        <v>886</v>
      </c>
      <c r="G242" s="26">
        <v>0</v>
      </c>
      <c r="H242" s="26" t="s">
        <v>579</v>
      </c>
      <c r="I242" s="88">
        <v>5.8823529411764712E-4</v>
      </c>
      <c r="J242" s="147"/>
      <c r="K242" s="116"/>
      <c r="L242" s="117"/>
    </row>
    <row r="243" spans="1:12" ht="70" x14ac:dyDescent="0.25">
      <c r="A243" s="109">
        <v>242</v>
      </c>
      <c r="B243" s="61" t="s">
        <v>11</v>
      </c>
      <c r="C243" s="61" t="s">
        <v>86</v>
      </c>
      <c r="D243" s="26" t="s">
        <v>17</v>
      </c>
      <c r="E243" s="26" t="s">
        <v>887</v>
      </c>
      <c r="F243" s="26" t="s">
        <v>888</v>
      </c>
      <c r="G243" s="26">
        <v>0</v>
      </c>
      <c r="H243" s="26" t="s">
        <v>579</v>
      </c>
      <c r="I243" s="88">
        <v>5.8823529411764712E-4</v>
      </c>
      <c r="J243" s="147"/>
      <c r="K243" s="116"/>
      <c r="L243" s="117"/>
    </row>
    <row r="244" spans="1:12" ht="70" x14ac:dyDescent="0.25">
      <c r="A244" s="109">
        <v>243</v>
      </c>
      <c r="B244" s="61" t="s">
        <v>11</v>
      </c>
      <c r="C244" s="61" t="s">
        <v>86</v>
      </c>
      <c r="D244" s="26" t="s">
        <v>17</v>
      </c>
      <c r="E244" s="26" t="s">
        <v>889</v>
      </c>
      <c r="F244" s="26" t="s">
        <v>890</v>
      </c>
      <c r="G244" s="26">
        <v>0</v>
      </c>
      <c r="H244" s="26" t="s">
        <v>579</v>
      </c>
      <c r="I244" s="88">
        <v>5.8823529411764712E-4</v>
      </c>
      <c r="J244" s="147"/>
      <c r="K244" s="116"/>
      <c r="L244" s="117"/>
    </row>
    <row r="245" spans="1:12" ht="70" x14ac:dyDescent="0.25">
      <c r="A245" s="109">
        <v>244</v>
      </c>
      <c r="B245" s="61" t="s">
        <v>11</v>
      </c>
      <c r="C245" s="61" t="s">
        <v>86</v>
      </c>
      <c r="D245" s="26" t="s">
        <v>17</v>
      </c>
      <c r="E245" s="26" t="s">
        <v>891</v>
      </c>
      <c r="F245" s="26" t="s">
        <v>892</v>
      </c>
      <c r="G245" s="26">
        <v>0</v>
      </c>
      <c r="H245" s="26" t="s">
        <v>579</v>
      </c>
      <c r="I245" s="88">
        <v>5.8823529411764712E-4</v>
      </c>
      <c r="J245" s="147"/>
      <c r="K245" s="116"/>
      <c r="L245" s="117"/>
    </row>
    <row r="246" spans="1:12" ht="28" x14ac:dyDescent="0.25">
      <c r="A246" s="109">
        <v>245</v>
      </c>
      <c r="B246" s="61" t="s">
        <v>11</v>
      </c>
      <c r="C246" s="61" t="s">
        <v>86</v>
      </c>
      <c r="D246" s="26" t="s">
        <v>17</v>
      </c>
      <c r="E246" s="26" t="s">
        <v>866</v>
      </c>
      <c r="F246" s="26" t="s">
        <v>866</v>
      </c>
      <c r="G246" s="26">
        <v>0</v>
      </c>
      <c r="H246" s="26" t="s">
        <v>579</v>
      </c>
      <c r="I246" s="88">
        <v>5.8823529411764712E-4</v>
      </c>
      <c r="J246" s="147"/>
      <c r="K246" s="116"/>
      <c r="L246" s="117"/>
    </row>
    <row r="247" spans="1:12" ht="28" x14ac:dyDescent="0.25">
      <c r="A247" s="109">
        <v>246</v>
      </c>
      <c r="B247" s="61" t="s">
        <v>11</v>
      </c>
      <c r="C247" s="61" t="s">
        <v>86</v>
      </c>
      <c r="D247" s="26" t="s">
        <v>17</v>
      </c>
      <c r="E247" s="26" t="s">
        <v>867</v>
      </c>
      <c r="F247" s="26" t="s">
        <v>868</v>
      </c>
      <c r="G247" s="26">
        <v>0</v>
      </c>
      <c r="H247" s="26" t="s">
        <v>579</v>
      </c>
      <c r="I247" s="88">
        <v>5.8823529411764712E-4</v>
      </c>
      <c r="J247" s="147"/>
      <c r="K247" s="116"/>
      <c r="L247" s="117"/>
    </row>
    <row r="248" spans="1:12" ht="28" x14ac:dyDescent="0.25">
      <c r="A248" s="109">
        <v>247</v>
      </c>
      <c r="B248" s="61" t="s">
        <v>11</v>
      </c>
      <c r="C248" s="61" t="s">
        <v>86</v>
      </c>
      <c r="D248" s="26" t="s">
        <v>46</v>
      </c>
      <c r="E248" s="26" t="s">
        <v>762</v>
      </c>
      <c r="F248" s="26" t="s">
        <v>762</v>
      </c>
      <c r="G248" s="26">
        <v>0</v>
      </c>
      <c r="H248" s="26" t="s">
        <v>569</v>
      </c>
      <c r="I248" s="88">
        <v>1.4999999999999999E-4</v>
      </c>
      <c r="J248" s="147"/>
      <c r="K248" s="116"/>
      <c r="L248" s="117"/>
    </row>
    <row r="249" spans="1:12" ht="28" x14ac:dyDescent="0.25">
      <c r="A249" s="109">
        <v>248</v>
      </c>
      <c r="B249" s="61" t="s">
        <v>11</v>
      </c>
      <c r="C249" s="61" t="s">
        <v>86</v>
      </c>
      <c r="D249" s="26" t="s">
        <v>46</v>
      </c>
      <c r="E249" s="26" t="s">
        <v>821</v>
      </c>
      <c r="F249" s="26" t="s">
        <v>822</v>
      </c>
      <c r="G249" s="26">
        <v>0</v>
      </c>
      <c r="H249" s="26" t="s">
        <v>579</v>
      </c>
      <c r="I249" s="88">
        <v>1.4999999999999999E-4</v>
      </c>
      <c r="J249" s="147"/>
      <c r="K249" s="116"/>
      <c r="L249" s="117"/>
    </row>
    <row r="250" spans="1:12" ht="28" x14ac:dyDescent="0.25">
      <c r="A250" s="109">
        <v>249</v>
      </c>
      <c r="B250" s="61" t="s">
        <v>11</v>
      </c>
      <c r="C250" s="61" t="s">
        <v>86</v>
      </c>
      <c r="D250" s="26" t="s">
        <v>49</v>
      </c>
      <c r="E250" s="26" t="s">
        <v>860</v>
      </c>
      <c r="F250" s="26" t="s">
        <v>861</v>
      </c>
      <c r="G250" s="26">
        <v>0</v>
      </c>
      <c r="H250" s="26" t="s">
        <v>579</v>
      </c>
      <c r="I250" s="88">
        <v>3.9999999999999996E-4</v>
      </c>
      <c r="J250" s="147"/>
      <c r="K250" s="116"/>
      <c r="L250" s="117"/>
    </row>
    <row r="251" spans="1:12" ht="42" x14ac:dyDescent="0.25">
      <c r="A251" s="109">
        <v>250</v>
      </c>
      <c r="B251" s="61" t="s">
        <v>11</v>
      </c>
      <c r="C251" s="61" t="s">
        <v>86</v>
      </c>
      <c r="D251" s="26" t="s">
        <v>49</v>
      </c>
      <c r="E251" s="26" t="s">
        <v>862</v>
      </c>
      <c r="F251" s="26" t="s">
        <v>863</v>
      </c>
      <c r="G251" s="26">
        <v>0</v>
      </c>
      <c r="H251" s="26" t="s">
        <v>579</v>
      </c>
      <c r="I251" s="88">
        <v>3.9999999999999996E-4</v>
      </c>
      <c r="J251" s="147"/>
      <c r="K251" s="116"/>
      <c r="L251" s="117"/>
    </row>
    <row r="252" spans="1:12" ht="28" x14ac:dyDescent="0.25">
      <c r="A252" s="109">
        <v>251</v>
      </c>
      <c r="B252" s="61" t="s">
        <v>11</v>
      </c>
      <c r="C252" s="61" t="s">
        <v>86</v>
      </c>
      <c r="D252" s="26" t="s">
        <v>49</v>
      </c>
      <c r="E252" s="26" t="s">
        <v>864</v>
      </c>
      <c r="F252" s="26" t="s">
        <v>865</v>
      </c>
      <c r="G252" s="26">
        <v>0</v>
      </c>
      <c r="H252" s="26" t="s">
        <v>579</v>
      </c>
      <c r="I252" s="88">
        <v>3.9999999999999996E-4</v>
      </c>
      <c r="J252" s="147"/>
      <c r="K252" s="116"/>
      <c r="L252" s="117"/>
    </row>
    <row r="253" spans="1:12" ht="70" x14ac:dyDescent="0.25">
      <c r="A253" s="109">
        <v>252</v>
      </c>
      <c r="B253" s="61" t="s">
        <v>11</v>
      </c>
      <c r="C253" s="61" t="s">
        <v>15</v>
      </c>
      <c r="D253" s="26" t="s">
        <v>15</v>
      </c>
      <c r="E253" s="26" t="s">
        <v>823</v>
      </c>
      <c r="F253" s="26" t="s">
        <v>824</v>
      </c>
      <c r="G253" s="26">
        <v>0</v>
      </c>
      <c r="H253" s="26" t="s">
        <v>113</v>
      </c>
      <c r="I253" s="88">
        <v>2.395E-3</v>
      </c>
      <c r="J253" s="147"/>
      <c r="K253" s="116"/>
      <c r="L253" s="117"/>
    </row>
    <row r="254" spans="1:12" ht="70" x14ac:dyDescent="0.25">
      <c r="A254" s="109">
        <v>253</v>
      </c>
      <c r="B254" s="61" t="s">
        <v>11</v>
      </c>
      <c r="C254" s="61" t="s">
        <v>15</v>
      </c>
      <c r="D254" s="26" t="s">
        <v>15</v>
      </c>
      <c r="E254" s="26" t="s">
        <v>825</v>
      </c>
      <c r="F254" s="26" t="s">
        <v>826</v>
      </c>
      <c r="G254" s="26">
        <v>0</v>
      </c>
      <c r="H254" s="26" t="s">
        <v>113</v>
      </c>
      <c r="I254" s="88">
        <v>2.395E-3</v>
      </c>
      <c r="J254" s="147"/>
      <c r="K254" s="116"/>
      <c r="L254" s="117"/>
    </row>
    <row r="255" spans="1:12" ht="70" x14ac:dyDescent="0.25">
      <c r="A255" s="109">
        <v>254</v>
      </c>
      <c r="B255" s="61" t="s">
        <v>11</v>
      </c>
      <c r="C255" s="61" t="s">
        <v>15</v>
      </c>
      <c r="D255" s="26" t="s">
        <v>15</v>
      </c>
      <c r="E255" s="26" t="s">
        <v>827</v>
      </c>
      <c r="F255" s="26" t="s">
        <v>828</v>
      </c>
      <c r="G255" s="26">
        <v>0</v>
      </c>
      <c r="H255" s="26" t="s">
        <v>113</v>
      </c>
      <c r="I255" s="88">
        <v>2.395E-3</v>
      </c>
      <c r="J255" s="147"/>
      <c r="K255" s="116"/>
      <c r="L255" s="117"/>
    </row>
    <row r="256" spans="1:12" ht="70" x14ac:dyDescent="0.25">
      <c r="A256" s="109">
        <v>255</v>
      </c>
      <c r="B256" s="61" t="s">
        <v>11</v>
      </c>
      <c r="C256" s="61" t="s">
        <v>15</v>
      </c>
      <c r="D256" s="26" t="s">
        <v>15</v>
      </c>
      <c r="E256" s="26" t="s">
        <v>829</v>
      </c>
      <c r="F256" s="26" t="s">
        <v>830</v>
      </c>
      <c r="G256" s="26">
        <v>0</v>
      </c>
      <c r="H256" s="26" t="s">
        <v>113</v>
      </c>
      <c r="I256" s="88">
        <v>2.395E-3</v>
      </c>
      <c r="J256" s="147"/>
      <c r="K256" s="116"/>
      <c r="L256" s="117"/>
    </row>
    <row r="257" spans="1:12" ht="70" x14ac:dyDescent="0.25">
      <c r="A257" s="109">
        <v>256</v>
      </c>
      <c r="B257" s="61" t="s">
        <v>11</v>
      </c>
      <c r="C257" s="61" t="s">
        <v>15</v>
      </c>
      <c r="D257" s="26" t="s">
        <v>15</v>
      </c>
      <c r="E257" s="26" t="s">
        <v>831</v>
      </c>
      <c r="F257" s="26" t="s">
        <v>832</v>
      </c>
      <c r="G257" s="26">
        <v>0</v>
      </c>
      <c r="H257" s="26" t="s">
        <v>113</v>
      </c>
      <c r="I257" s="88">
        <v>2.395E-3</v>
      </c>
      <c r="J257" s="147"/>
      <c r="K257" s="116"/>
      <c r="L257" s="117"/>
    </row>
    <row r="258" spans="1:12" ht="98" x14ac:dyDescent="0.25">
      <c r="A258" s="109">
        <v>257</v>
      </c>
      <c r="B258" s="61" t="s">
        <v>11</v>
      </c>
      <c r="C258" s="61" t="s">
        <v>15</v>
      </c>
      <c r="D258" s="26" t="s">
        <v>15</v>
      </c>
      <c r="E258" s="26" t="s">
        <v>833</v>
      </c>
      <c r="F258" s="26" t="s">
        <v>834</v>
      </c>
      <c r="G258" s="26">
        <v>0</v>
      </c>
      <c r="H258" s="26" t="s">
        <v>113</v>
      </c>
      <c r="I258" s="88">
        <v>2.395E-3</v>
      </c>
      <c r="J258" s="147"/>
      <c r="K258" s="116"/>
      <c r="L258" s="117"/>
    </row>
    <row r="259" spans="1:12" ht="98" x14ac:dyDescent="0.25">
      <c r="A259" s="109">
        <v>258</v>
      </c>
      <c r="B259" s="61" t="s">
        <v>11</v>
      </c>
      <c r="C259" s="61" t="s">
        <v>15</v>
      </c>
      <c r="D259" s="26" t="s">
        <v>15</v>
      </c>
      <c r="E259" s="26" t="s">
        <v>835</v>
      </c>
      <c r="F259" s="26" t="s">
        <v>836</v>
      </c>
      <c r="G259" s="26">
        <v>0</v>
      </c>
      <c r="H259" s="26" t="s">
        <v>113</v>
      </c>
      <c r="I259" s="88">
        <v>2.395E-3</v>
      </c>
      <c r="J259" s="147"/>
      <c r="K259" s="116"/>
      <c r="L259" s="117"/>
    </row>
    <row r="260" spans="1:12" ht="98" x14ac:dyDescent="0.25">
      <c r="A260" s="109">
        <v>259</v>
      </c>
      <c r="B260" s="61" t="s">
        <v>11</v>
      </c>
      <c r="C260" s="61" t="s">
        <v>15</v>
      </c>
      <c r="D260" s="26" t="s">
        <v>15</v>
      </c>
      <c r="E260" s="26" t="s">
        <v>837</v>
      </c>
      <c r="F260" s="26" t="s">
        <v>838</v>
      </c>
      <c r="G260" s="26">
        <v>0</v>
      </c>
      <c r="H260" s="26" t="s">
        <v>113</v>
      </c>
      <c r="I260" s="88">
        <v>2.395E-3</v>
      </c>
      <c r="J260" s="147"/>
      <c r="K260" s="116"/>
      <c r="L260" s="117"/>
    </row>
    <row r="261" spans="1:12" ht="98" x14ac:dyDescent="0.25">
      <c r="A261" s="109">
        <v>260</v>
      </c>
      <c r="B261" s="61" t="s">
        <v>11</v>
      </c>
      <c r="C261" s="61" t="s">
        <v>15</v>
      </c>
      <c r="D261" s="26" t="s">
        <v>15</v>
      </c>
      <c r="E261" s="26" t="s">
        <v>839</v>
      </c>
      <c r="F261" s="26" t="s">
        <v>840</v>
      </c>
      <c r="G261" s="26">
        <v>0</v>
      </c>
      <c r="H261" s="26" t="s">
        <v>113</v>
      </c>
      <c r="I261" s="88">
        <v>2.395E-3</v>
      </c>
      <c r="J261" s="147"/>
      <c r="K261" s="116"/>
      <c r="L261" s="117"/>
    </row>
    <row r="262" spans="1:12" ht="98" x14ac:dyDescent="0.25">
      <c r="A262" s="109">
        <v>261</v>
      </c>
      <c r="B262" s="61" t="s">
        <v>11</v>
      </c>
      <c r="C262" s="61" t="s">
        <v>15</v>
      </c>
      <c r="D262" s="26" t="s">
        <v>15</v>
      </c>
      <c r="E262" s="26" t="s">
        <v>841</v>
      </c>
      <c r="F262" s="26" t="s">
        <v>842</v>
      </c>
      <c r="G262" s="26">
        <v>0</v>
      </c>
      <c r="H262" s="26" t="s">
        <v>113</v>
      </c>
      <c r="I262" s="88">
        <v>2.395E-3</v>
      </c>
      <c r="J262" s="147"/>
      <c r="K262" s="116"/>
      <c r="L262" s="117"/>
    </row>
    <row r="263" spans="1:12" ht="70" x14ac:dyDescent="0.25">
      <c r="A263" s="109">
        <v>262</v>
      </c>
      <c r="B263" s="61" t="s">
        <v>11</v>
      </c>
      <c r="C263" s="61" t="s">
        <v>15</v>
      </c>
      <c r="D263" s="26" t="s">
        <v>15</v>
      </c>
      <c r="E263" s="26" t="s">
        <v>843</v>
      </c>
      <c r="F263" s="26" t="s">
        <v>844</v>
      </c>
      <c r="G263" s="26">
        <v>0</v>
      </c>
      <c r="H263" s="26" t="s">
        <v>113</v>
      </c>
      <c r="I263" s="88">
        <v>2.395E-3</v>
      </c>
      <c r="J263" s="147"/>
      <c r="K263" s="116"/>
      <c r="L263" s="117"/>
    </row>
    <row r="264" spans="1:12" ht="70" x14ac:dyDescent="0.25">
      <c r="A264" s="109">
        <v>263</v>
      </c>
      <c r="B264" s="61" t="s">
        <v>11</v>
      </c>
      <c r="C264" s="61" t="s">
        <v>15</v>
      </c>
      <c r="D264" s="26" t="s">
        <v>15</v>
      </c>
      <c r="E264" s="26" t="s">
        <v>845</v>
      </c>
      <c r="F264" s="26" t="s">
        <v>846</v>
      </c>
      <c r="G264" s="26">
        <v>0</v>
      </c>
      <c r="H264" s="26" t="s">
        <v>113</v>
      </c>
      <c r="I264" s="88">
        <v>2.395E-3</v>
      </c>
      <c r="J264" s="147"/>
      <c r="K264" s="116"/>
      <c r="L264" s="117"/>
    </row>
    <row r="265" spans="1:12" ht="70" x14ac:dyDescent="0.25">
      <c r="A265" s="109">
        <v>264</v>
      </c>
      <c r="B265" s="61" t="s">
        <v>11</v>
      </c>
      <c r="C265" s="61" t="s">
        <v>15</v>
      </c>
      <c r="D265" s="26" t="s">
        <v>15</v>
      </c>
      <c r="E265" s="26" t="s">
        <v>847</v>
      </c>
      <c r="F265" s="26" t="s">
        <v>848</v>
      </c>
      <c r="G265" s="26">
        <v>0</v>
      </c>
      <c r="H265" s="26" t="s">
        <v>113</v>
      </c>
      <c r="I265" s="88">
        <v>2.395E-3</v>
      </c>
      <c r="J265" s="147"/>
      <c r="K265" s="116"/>
      <c r="L265" s="117"/>
    </row>
    <row r="266" spans="1:12" ht="70" x14ac:dyDescent="0.25">
      <c r="A266" s="109">
        <v>265</v>
      </c>
      <c r="B266" s="61" t="s">
        <v>11</v>
      </c>
      <c r="C266" s="61" t="s">
        <v>15</v>
      </c>
      <c r="D266" s="26" t="s">
        <v>15</v>
      </c>
      <c r="E266" s="26" t="s">
        <v>849</v>
      </c>
      <c r="F266" s="26" t="s">
        <v>850</v>
      </c>
      <c r="G266" s="26">
        <v>0</v>
      </c>
      <c r="H266" s="26" t="s">
        <v>113</v>
      </c>
      <c r="I266" s="88">
        <v>2.395E-3</v>
      </c>
      <c r="J266" s="147"/>
      <c r="K266" s="116"/>
      <c r="L266" s="117"/>
    </row>
    <row r="267" spans="1:12" ht="28" x14ac:dyDescent="0.25">
      <c r="A267" s="109">
        <v>266</v>
      </c>
      <c r="B267" s="61" t="s">
        <v>11</v>
      </c>
      <c r="C267" s="61" t="s">
        <v>15</v>
      </c>
      <c r="D267" s="26" t="s">
        <v>15</v>
      </c>
      <c r="E267" s="26" t="s">
        <v>851</v>
      </c>
      <c r="F267" s="26" t="s">
        <v>852</v>
      </c>
      <c r="G267" s="26">
        <v>0</v>
      </c>
      <c r="H267" s="26" t="s">
        <v>113</v>
      </c>
      <c r="I267" s="88">
        <v>2.395E-3</v>
      </c>
      <c r="J267" s="147"/>
      <c r="K267" s="116"/>
      <c r="L267" s="117"/>
    </row>
    <row r="268" spans="1:12" ht="28" x14ac:dyDescent="0.25">
      <c r="A268" s="109">
        <v>267</v>
      </c>
      <c r="B268" s="61" t="s">
        <v>11</v>
      </c>
      <c r="C268" s="61" t="s">
        <v>15</v>
      </c>
      <c r="D268" s="26" t="s">
        <v>15</v>
      </c>
      <c r="E268" s="26" t="s">
        <v>3</v>
      </c>
      <c r="F268" s="26" t="s">
        <v>853</v>
      </c>
      <c r="G268" s="26">
        <v>0</v>
      </c>
      <c r="H268" s="26" t="s">
        <v>113</v>
      </c>
      <c r="I268" s="88">
        <v>2.395E-3</v>
      </c>
      <c r="J268" s="147"/>
      <c r="K268" s="116"/>
      <c r="L268" s="117"/>
    </row>
    <row r="269" spans="1:12" ht="28" x14ac:dyDescent="0.25">
      <c r="A269" s="109">
        <v>268</v>
      </c>
      <c r="B269" s="61" t="s">
        <v>11</v>
      </c>
      <c r="C269" s="61" t="s">
        <v>15</v>
      </c>
      <c r="D269" s="26" t="s">
        <v>15</v>
      </c>
      <c r="E269" s="26" t="s">
        <v>854</v>
      </c>
      <c r="F269" s="26" t="s">
        <v>0</v>
      </c>
      <c r="G269" s="26">
        <v>0</v>
      </c>
      <c r="H269" s="26" t="s">
        <v>113</v>
      </c>
      <c r="I269" s="88">
        <v>2.395E-3</v>
      </c>
      <c r="J269" s="147"/>
      <c r="K269" s="116"/>
      <c r="L269" s="117"/>
    </row>
    <row r="270" spans="1:12" ht="28" x14ac:dyDescent="0.25">
      <c r="A270" s="109">
        <v>269</v>
      </c>
      <c r="B270" s="61" t="s">
        <v>11</v>
      </c>
      <c r="C270" s="61" t="s">
        <v>15</v>
      </c>
      <c r="D270" s="26" t="s">
        <v>15</v>
      </c>
      <c r="E270" s="26" t="s">
        <v>855</v>
      </c>
      <c r="F270" s="26" t="s">
        <v>855</v>
      </c>
      <c r="G270" s="26">
        <v>0</v>
      </c>
      <c r="H270" s="26" t="s">
        <v>113</v>
      </c>
      <c r="I270" s="88">
        <v>2.395E-3</v>
      </c>
      <c r="J270" s="147"/>
      <c r="K270" s="116"/>
      <c r="L270" s="117"/>
    </row>
    <row r="271" spans="1:12" ht="28" x14ac:dyDescent="0.25">
      <c r="A271" s="109">
        <v>270</v>
      </c>
      <c r="B271" s="61" t="s">
        <v>11</v>
      </c>
      <c r="C271" s="61" t="s">
        <v>15</v>
      </c>
      <c r="D271" s="26" t="s">
        <v>15</v>
      </c>
      <c r="E271" s="26" t="s">
        <v>856</v>
      </c>
      <c r="F271" s="26" t="s">
        <v>856</v>
      </c>
      <c r="G271" s="26">
        <v>0</v>
      </c>
      <c r="H271" s="26" t="s">
        <v>113</v>
      </c>
      <c r="I271" s="88">
        <v>2.395E-3</v>
      </c>
      <c r="J271" s="147"/>
      <c r="K271" s="116"/>
      <c r="L271" s="117"/>
    </row>
    <row r="272" spans="1:12" ht="28" x14ac:dyDescent="0.25">
      <c r="A272" s="109">
        <v>271</v>
      </c>
      <c r="B272" s="61" t="s">
        <v>11</v>
      </c>
      <c r="C272" s="61" t="s">
        <v>15</v>
      </c>
      <c r="D272" s="26" t="s">
        <v>15</v>
      </c>
      <c r="E272" s="26" t="s">
        <v>857</v>
      </c>
      <c r="F272" s="26" t="s">
        <v>857</v>
      </c>
      <c r="G272" s="26">
        <v>0</v>
      </c>
      <c r="H272" s="26" t="s">
        <v>113</v>
      </c>
      <c r="I272" s="88">
        <v>2.395E-3</v>
      </c>
      <c r="J272" s="147"/>
      <c r="K272" s="116"/>
      <c r="L272" s="117"/>
    </row>
    <row r="273" spans="1:12" ht="28" x14ac:dyDescent="0.25">
      <c r="A273" s="109">
        <v>272</v>
      </c>
      <c r="B273" s="61" t="s">
        <v>11</v>
      </c>
      <c r="C273" s="61" t="s">
        <v>15</v>
      </c>
      <c r="D273" s="26" t="s">
        <v>48</v>
      </c>
      <c r="E273" s="26" t="s">
        <v>858</v>
      </c>
      <c r="F273" s="26" t="s">
        <v>859</v>
      </c>
      <c r="G273" s="26">
        <v>0</v>
      </c>
      <c r="H273" s="26" t="s">
        <v>113</v>
      </c>
      <c r="I273" s="88">
        <v>2.0999999999999999E-3</v>
      </c>
      <c r="J273" s="147"/>
      <c r="K273" s="116"/>
      <c r="L273" s="117"/>
    </row>
    <row r="274" spans="1:12" ht="42" x14ac:dyDescent="0.25">
      <c r="A274" s="109">
        <v>273</v>
      </c>
      <c r="B274" s="61" t="s">
        <v>11</v>
      </c>
      <c r="C274" s="61" t="s">
        <v>85</v>
      </c>
      <c r="D274" s="26" t="s">
        <v>41</v>
      </c>
      <c r="E274" s="26" t="s">
        <v>813</v>
      </c>
      <c r="F274" s="26" t="s">
        <v>814</v>
      </c>
      <c r="G274" s="26">
        <v>0</v>
      </c>
      <c r="H274" s="26" t="s">
        <v>113</v>
      </c>
      <c r="I274" s="88">
        <v>3.3333333333333335E-5</v>
      </c>
      <c r="J274" s="147"/>
      <c r="K274" s="116"/>
      <c r="L274" s="117"/>
    </row>
    <row r="275" spans="1:12" ht="42" x14ac:dyDescent="0.25">
      <c r="A275" s="109">
        <v>274</v>
      </c>
      <c r="B275" s="61" t="s">
        <v>11</v>
      </c>
      <c r="C275" s="61" t="s">
        <v>85</v>
      </c>
      <c r="D275" s="26" t="s">
        <v>41</v>
      </c>
      <c r="E275" s="26" t="s">
        <v>815</v>
      </c>
      <c r="F275" s="26" t="s">
        <v>816</v>
      </c>
      <c r="G275" s="26">
        <v>0</v>
      </c>
      <c r="H275" s="26" t="s">
        <v>113</v>
      </c>
      <c r="I275" s="88">
        <v>3.3333333333333335E-5</v>
      </c>
      <c r="J275" s="147"/>
      <c r="K275" s="116"/>
      <c r="L275" s="117"/>
    </row>
    <row r="276" spans="1:12" ht="112" x14ac:dyDescent="0.25">
      <c r="A276" s="109">
        <v>275</v>
      </c>
      <c r="B276" s="61" t="s">
        <v>11</v>
      </c>
      <c r="C276" s="61" t="s">
        <v>85</v>
      </c>
      <c r="D276" s="26" t="s">
        <v>40</v>
      </c>
      <c r="E276" s="26" t="s">
        <v>1447</v>
      </c>
      <c r="F276" s="26" t="s">
        <v>1448</v>
      </c>
      <c r="G276" s="26">
        <v>0</v>
      </c>
      <c r="H276" s="26" t="s">
        <v>113</v>
      </c>
      <c r="I276" s="88">
        <v>1.4838709677419354E-3</v>
      </c>
      <c r="J276" s="147"/>
      <c r="K276" s="116"/>
      <c r="L276" s="117"/>
    </row>
    <row r="277" spans="1:12" ht="42" x14ac:dyDescent="0.25">
      <c r="A277" s="109">
        <v>276</v>
      </c>
      <c r="B277" s="61" t="s">
        <v>11</v>
      </c>
      <c r="C277" s="61" t="s">
        <v>85</v>
      </c>
      <c r="D277" s="26" t="s">
        <v>40</v>
      </c>
      <c r="E277" s="26" t="s">
        <v>719</v>
      </c>
      <c r="F277" s="26" t="s">
        <v>720</v>
      </c>
      <c r="G277" s="26">
        <v>0</v>
      </c>
      <c r="H277" s="26" t="s">
        <v>721</v>
      </c>
      <c r="I277" s="88">
        <v>1.4838709677419354E-3</v>
      </c>
      <c r="J277" s="147"/>
      <c r="K277" s="116"/>
      <c r="L277" s="117"/>
    </row>
    <row r="278" spans="1:12" ht="42" x14ac:dyDescent="0.25">
      <c r="A278" s="109">
        <v>277</v>
      </c>
      <c r="B278" s="61" t="s">
        <v>11</v>
      </c>
      <c r="C278" s="61" t="s">
        <v>85</v>
      </c>
      <c r="D278" s="26" t="s">
        <v>40</v>
      </c>
      <c r="E278" s="26" t="s">
        <v>722</v>
      </c>
      <c r="F278" s="26" t="s">
        <v>723</v>
      </c>
      <c r="G278" s="26">
        <v>0</v>
      </c>
      <c r="H278" s="26" t="s">
        <v>116</v>
      </c>
      <c r="I278" s="88">
        <v>1.4838709677419354E-3</v>
      </c>
      <c r="J278" s="147"/>
      <c r="K278" s="116"/>
      <c r="L278" s="117"/>
    </row>
    <row r="279" spans="1:12" ht="42" x14ac:dyDescent="0.25">
      <c r="A279" s="109">
        <v>278</v>
      </c>
      <c r="B279" s="61" t="s">
        <v>11</v>
      </c>
      <c r="C279" s="61" t="s">
        <v>85</v>
      </c>
      <c r="D279" s="26" t="s">
        <v>40</v>
      </c>
      <c r="E279" s="26" t="s">
        <v>724</v>
      </c>
      <c r="F279" s="26" t="s">
        <v>725</v>
      </c>
      <c r="G279" s="26">
        <v>0</v>
      </c>
      <c r="H279" s="26" t="s">
        <v>116</v>
      </c>
      <c r="I279" s="88">
        <v>1.4838709677419354E-3</v>
      </c>
      <c r="J279" s="147"/>
      <c r="K279" s="116"/>
      <c r="L279" s="117"/>
    </row>
    <row r="280" spans="1:12" ht="42" x14ac:dyDescent="0.25">
      <c r="A280" s="109">
        <v>279</v>
      </c>
      <c r="B280" s="61" t="s">
        <v>11</v>
      </c>
      <c r="C280" s="61" t="s">
        <v>85</v>
      </c>
      <c r="D280" s="26" t="s">
        <v>40</v>
      </c>
      <c r="E280" s="26" t="s">
        <v>726</v>
      </c>
      <c r="F280" s="26" t="s">
        <v>727</v>
      </c>
      <c r="G280" s="26">
        <v>0</v>
      </c>
      <c r="H280" s="26" t="s">
        <v>116</v>
      </c>
      <c r="I280" s="88">
        <v>1.4838709677419354E-3</v>
      </c>
      <c r="J280" s="147"/>
      <c r="K280" s="116"/>
      <c r="L280" s="117"/>
    </row>
    <row r="281" spans="1:12" ht="42" x14ac:dyDescent="0.25">
      <c r="A281" s="109">
        <v>280</v>
      </c>
      <c r="B281" s="61" t="s">
        <v>11</v>
      </c>
      <c r="C281" s="61" t="s">
        <v>85</v>
      </c>
      <c r="D281" s="26" t="s">
        <v>40</v>
      </c>
      <c r="E281" s="26" t="s">
        <v>728</v>
      </c>
      <c r="F281" s="26" t="s">
        <v>729</v>
      </c>
      <c r="G281" s="26">
        <v>0</v>
      </c>
      <c r="H281" s="26" t="s">
        <v>579</v>
      </c>
      <c r="I281" s="88">
        <v>1.4838709677419354E-3</v>
      </c>
      <c r="J281" s="147"/>
      <c r="K281" s="116"/>
      <c r="L281" s="117"/>
    </row>
    <row r="282" spans="1:12" ht="42" x14ac:dyDescent="0.25">
      <c r="A282" s="109">
        <v>281</v>
      </c>
      <c r="B282" s="61" t="s">
        <v>11</v>
      </c>
      <c r="C282" s="61" t="s">
        <v>85</v>
      </c>
      <c r="D282" s="26" t="s">
        <v>40</v>
      </c>
      <c r="E282" s="26" t="s">
        <v>730</v>
      </c>
      <c r="F282" s="26" t="s">
        <v>731</v>
      </c>
      <c r="G282" s="26">
        <v>0</v>
      </c>
      <c r="H282" s="26" t="s">
        <v>113</v>
      </c>
      <c r="I282" s="88">
        <v>1.4838709677419354E-3</v>
      </c>
      <c r="J282" s="147"/>
      <c r="K282" s="116"/>
      <c r="L282" s="117"/>
    </row>
    <row r="283" spans="1:12" ht="42" x14ac:dyDescent="0.25">
      <c r="A283" s="109">
        <v>282</v>
      </c>
      <c r="B283" s="61" t="s">
        <v>11</v>
      </c>
      <c r="C283" s="61" t="s">
        <v>85</v>
      </c>
      <c r="D283" s="26" t="s">
        <v>40</v>
      </c>
      <c r="E283" s="26" t="s">
        <v>730</v>
      </c>
      <c r="F283" s="26" t="s">
        <v>732</v>
      </c>
      <c r="G283" s="26">
        <v>0</v>
      </c>
      <c r="H283" s="26" t="s">
        <v>116</v>
      </c>
      <c r="I283" s="88">
        <v>1.4838709677419354E-3</v>
      </c>
      <c r="J283" s="147"/>
      <c r="K283" s="116"/>
      <c r="L283" s="117"/>
    </row>
    <row r="284" spans="1:12" ht="42" x14ac:dyDescent="0.25">
      <c r="A284" s="109">
        <v>283</v>
      </c>
      <c r="B284" s="61" t="s">
        <v>11</v>
      </c>
      <c r="C284" s="61" t="s">
        <v>85</v>
      </c>
      <c r="D284" s="26" t="s">
        <v>40</v>
      </c>
      <c r="E284" s="26" t="s">
        <v>733</v>
      </c>
      <c r="F284" s="26" t="s">
        <v>734</v>
      </c>
      <c r="G284" s="26">
        <v>0</v>
      </c>
      <c r="H284" s="26" t="s">
        <v>113</v>
      </c>
      <c r="I284" s="88">
        <v>1.4838709677419354E-3</v>
      </c>
      <c r="J284" s="147"/>
      <c r="K284" s="116"/>
      <c r="L284" s="117"/>
    </row>
    <row r="285" spans="1:12" ht="42" x14ac:dyDescent="0.25">
      <c r="A285" s="109">
        <v>284</v>
      </c>
      <c r="B285" s="61" t="s">
        <v>11</v>
      </c>
      <c r="C285" s="61" t="s">
        <v>85</v>
      </c>
      <c r="D285" s="26" t="s">
        <v>40</v>
      </c>
      <c r="E285" s="26" t="s">
        <v>733</v>
      </c>
      <c r="F285" s="26" t="s">
        <v>735</v>
      </c>
      <c r="G285" s="26">
        <v>0</v>
      </c>
      <c r="H285" s="26" t="s">
        <v>116</v>
      </c>
      <c r="I285" s="88">
        <v>1.4838709677419354E-3</v>
      </c>
      <c r="J285" s="147"/>
      <c r="K285" s="116"/>
      <c r="L285" s="117"/>
    </row>
    <row r="286" spans="1:12" ht="42" x14ac:dyDescent="0.25">
      <c r="A286" s="109">
        <v>285</v>
      </c>
      <c r="B286" s="61" t="s">
        <v>11</v>
      </c>
      <c r="C286" s="61" t="s">
        <v>85</v>
      </c>
      <c r="D286" s="26" t="s">
        <v>40</v>
      </c>
      <c r="E286" s="26" t="s">
        <v>736</v>
      </c>
      <c r="F286" s="26" t="s">
        <v>737</v>
      </c>
      <c r="G286" s="26">
        <v>0</v>
      </c>
      <c r="H286" s="26" t="s">
        <v>113</v>
      </c>
      <c r="I286" s="88">
        <v>1.4838709677419354E-3</v>
      </c>
      <c r="J286" s="147"/>
      <c r="K286" s="116"/>
      <c r="L286" s="117"/>
    </row>
    <row r="287" spans="1:12" ht="42" x14ac:dyDescent="0.25">
      <c r="A287" s="109">
        <v>286</v>
      </c>
      <c r="B287" s="61" t="s">
        <v>11</v>
      </c>
      <c r="C287" s="61" t="s">
        <v>85</v>
      </c>
      <c r="D287" s="26" t="s">
        <v>40</v>
      </c>
      <c r="E287" s="26" t="s">
        <v>736</v>
      </c>
      <c r="F287" s="26" t="s">
        <v>738</v>
      </c>
      <c r="G287" s="26">
        <v>0</v>
      </c>
      <c r="H287" s="26" t="s">
        <v>116</v>
      </c>
      <c r="I287" s="88">
        <v>1.4838709677419354E-3</v>
      </c>
      <c r="J287" s="147"/>
      <c r="K287" s="116"/>
      <c r="L287" s="117"/>
    </row>
    <row r="288" spans="1:12" ht="42" x14ac:dyDescent="0.25">
      <c r="A288" s="109">
        <v>287</v>
      </c>
      <c r="B288" s="61" t="s">
        <v>11</v>
      </c>
      <c r="C288" s="61" t="s">
        <v>85</v>
      </c>
      <c r="D288" s="26" t="s">
        <v>40</v>
      </c>
      <c r="E288" s="26" t="s">
        <v>739</v>
      </c>
      <c r="F288" s="26" t="s">
        <v>740</v>
      </c>
      <c r="G288" s="26">
        <v>0</v>
      </c>
      <c r="H288" s="26" t="s">
        <v>113</v>
      </c>
      <c r="I288" s="88">
        <v>1.4838709677419354E-3</v>
      </c>
      <c r="J288" s="147"/>
      <c r="K288" s="116"/>
      <c r="L288" s="117"/>
    </row>
    <row r="289" spans="1:12" ht="56" x14ac:dyDescent="0.25">
      <c r="A289" s="109">
        <v>288</v>
      </c>
      <c r="B289" s="61" t="s">
        <v>11</v>
      </c>
      <c r="C289" s="61" t="s">
        <v>85</v>
      </c>
      <c r="D289" s="26" t="s">
        <v>40</v>
      </c>
      <c r="E289" s="26" t="s">
        <v>1449</v>
      </c>
      <c r="F289" s="26" t="s">
        <v>1450</v>
      </c>
      <c r="G289" s="26">
        <v>0</v>
      </c>
      <c r="H289" s="26" t="s">
        <v>113</v>
      </c>
      <c r="I289" s="88">
        <v>1.4838709677419354E-3</v>
      </c>
      <c r="J289" s="147"/>
      <c r="K289" s="116"/>
      <c r="L289" s="117"/>
    </row>
    <row r="290" spans="1:12" ht="56" x14ac:dyDescent="0.25">
      <c r="A290" s="109">
        <v>289</v>
      </c>
      <c r="B290" s="61" t="s">
        <v>11</v>
      </c>
      <c r="C290" s="61" t="s">
        <v>85</v>
      </c>
      <c r="D290" s="26" t="s">
        <v>40</v>
      </c>
      <c r="E290" s="26" t="s">
        <v>1451</v>
      </c>
      <c r="F290" s="26" t="s">
        <v>1452</v>
      </c>
      <c r="G290" s="26">
        <v>0</v>
      </c>
      <c r="H290" s="26" t="s">
        <v>113</v>
      </c>
      <c r="I290" s="88">
        <v>1.4838709677419354E-3</v>
      </c>
      <c r="J290" s="147"/>
      <c r="K290" s="116"/>
      <c r="L290" s="117"/>
    </row>
    <row r="291" spans="1:12" ht="42" x14ac:dyDescent="0.25">
      <c r="A291" s="109">
        <v>290</v>
      </c>
      <c r="B291" s="61" t="s">
        <v>11</v>
      </c>
      <c r="C291" s="61" t="s">
        <v>85</v>
      </c>
      <c r="D291" s="26" t="s">
        <v>40</v>
      </c>
      <c r="E291" s="26" t="s">
        <v>741</v>
      </c>
      <c r="F291" s="26" t="s">
        <v>742</v>
      </c>
      <c r="G291" s="26">
        <v>0</v>
      </c>
      <c r="H291" s="26" t="s">
        <v>113</v>
      </c>
      <c r="I291" s="88">
        <v>1.4838709677419354E-3</v>
      </c>
      <c r="J291" s="147"/>
      <c r="K291" s="116"/>
      <c r="L291" s="117"/>
    </row>
    <row r="292" spans="1:12" ht="42" x14ac:dyDescent="0.25">
      <c r="A292" s="109">
        <v>291</v>
      </c>
      <c r="B292" s="61" t="s">
        <v>11</v>
      </c>
      <c r="C292" s="61" t="s">
        <v>85</v>
      </c>
      <c r="D292" s="26" t="s">
        <v>40</v>
      </c>
      <c r="E292" s="26" t="s">
        <v>743</v>
      </c>
      <c r="F292" s="26" t="s">
        <v>744</v>
      </c>
      <c r="G292" s="26">
        <v>0</v>
      </c>
      <c r="H292" s="26" t="s">
        <v>113</v>
      </c>
      <c r="I292" s="88">
        <v>1.4838709677419354E-3</v>
      </c>
      <c r="J292" s="147"/>
      <c r="K292" s="116"/>
      <c r="L292" s="117"/>
    </row>
    <row r="293" spans="1:12" ht="42" x14ac:dyDescent="0.25">
      <c r="A293" s="109">
        <v>292</v>
      </c>
      <c r="B293" s="61" t="s">
        <v>11</v>
      </c>
      <c r="C293" s="61" t="s">
        <v>85</v>
      </c>
      <c r="D293" s="26" t="s">
        <v>40</v>
      </c>
      <c r="E293" s="26" t="s">
        <v>743</v>
      </c>
      <c r="F293" s="26" t="s">
        <v>745</v>
      </c>
      <c r="G293" s="26">
        <v>0</v>
      </c>
      <c r="H293" s="26" t="s">
        <v>116</v>
      </c>
      <c r="I293" s="88">
        <v>1.4838709677419354E-3</v>
      </c>
      <c r="J293" s="147"/>
      <c r="K293" s="116"/>
      <c r="L293" s="117"/>
    </row>
    <row r="294" spans="1:12" ht="70" x14ac:dyDescent="0.25">
      <c r="A294" s="109">
        <v>293</v>
      </c>
      <c r="B294" s="61" t="s">
        <v>11</v>
      </c>
      <c r="C294" s="61" t="s">
        <v>85</v>
      </c>
      <c r="D294" s="26" t="s">
        <v>40</v>
      </c>
      <c r="E294" s="26" t="s">
        <v>746</v>
      </c>
      <c r="F294" s="26" t="s">
        <v>747</v>
      </c>
      <c r="G294" s="26" t="s">
        <v>748</v>
      </c>
      <c r="H294" s="26" t="s">
        <v>113</v>
      </c>
      <c r="I294" s="88">
        <v>1.4838709677419354E-3</v>
      </c>
      <c r="J294" s="147"/>
      <c r="K294" s="116"/>
      <c r="L294" s="117"/>
    </row>
    <row r="295" spans="1:12" ht="70" x14ac:dyDescent="0.25">
      <c r="A295" s="109">
        <v>294</v>
      </c>
      <c r="B295" s="61" t="s">
        <v>11</v>
      </c>
      <c r="C295" s="61" t="s">
        <v>85</v>
      </c>
      <c r="D295" s="26" t="s">
        <v>40</v>
      </c>
      <c r="E295" s="26" t="s">
        <v>1453</v>
      </c>
      <c r="F295" s="26" t="s">
        <v>1454</v>
      </c>
      <c r="G295" s="26">
        <v>0</v>
      </c>
      <c r="H295" s="26" t="s">
        <v>113</v>
      </c>
      <c r="I295" s="88">
        <v>1.4838709677419354E-3</v>
      </c>
      <c r="J295" s="147"/>
      <c r="K295" s="116"/>
      <c r="L295" s="117"/>
    </row>
    <row r="296" spans="1:12" ht="42" x14ac:dyDescent="0.25">
      <c r="A296" s="109">
        <v>295</v>
      </c>
      <c r="B296" s="61" t="s">
        <v>11</v>
      </c>
      <c r="C296" s="61" t="s">
        <v>85</v>
      </c>
      <c r="D296" s="26" t="s">
        <v>40</v>
      </c>
      <c r="E296" s="26" t="s">
        <v>749</v>
      </c>
      <c r="F296" s="26" t="s">
        <v>750</v>
      </c>
      <c r="G296" s="26">
        <v>0</v>
      </c>
      <c r="H296" s="26" t="s">
        <v>113</v>
      </c>
      <c r="I296" s="88">
        <v>1.4838709677419354E-3</v>
      </c>
      <c r="J296" s="147"/>
      <c r="K296" s="116"/>
      <c r="L296" s="117"/>
    </row>
    <row r="297" spans="1:12" ht="42" x14ac:dyDescent="0.25">
      <c r="A297" s="109">
        <v>296</v>
      </c>
      <c r="B297" s="61" t="s">
        <v>11</v>
      </c>
      <c r="C297" s="61" t="s">
        <v>85</v>
      </c>
      <c r="D297" s="26" t="s">
        <v>40</v>
      </c>
      <c r="E297" s="26" t="s">
        <v>749</v>
      </c>
      <c r="F297" s="26" t="s">
        <v>751</v>
      </c>
      <c r="G297" s="26">
        <v>0</v>
      </c>
      <c r="H297" s="26" t="s">
        <v>116</v>
      </c>
      <c r="I297" s="88">
        <v>1.4838709677419354E-3</v>
      </c>
      <c r="J297" s="147"/>
      <c r="K297" s="116"/>
      <c r="L297" s="117"/>
    </row>
    <row r="298" spans="1:12" ht="42" x14ac:dyDescent="0.25">
      <c r="A298" s="109">
        <v>297</v>
      </c>
      <c r="B298" s="61" t="s">
        <v>11</v>
      </c>
      <c r="C298" s="61" t="s">
        <v>85</v>
      </c>
      <c r="D298" s="26" t="s">
        <v>40</v>
      </c>
      <c r="E298" s="26" t="s">
        <v>752</v>
      </c>
      <c r="F298" s="26" t="s">
        <v>752</v>
      </c>
      <c r="G298" s="26" t="s">
        <v>753</v>
      </c>
      <c r="H298" s="26" t="s">
        <v>113</v>
      </c>
      <c r="I298" s="88">
        <v>1.4838709677419354E-3</v>
      </c>
      <c r="J298" s="147"/>
      <c r="K298" s="116"/>
      <c r="L298" s="117"/>
    </row>
    <row r="299" spans="1:12" ht="42" x14ac:dyDescent="0.25">
      <c r="A299" s="109">
        <v>298</v>
      </c>
      <c r="B299" s="61" t="s">
        <v>11</v>
      </c>
      <c r="C299" s="61" t="s">
        <v>85</v>
      </c>
      <c r="D299" s="26" t="s">
        <v>40</v>
      </c>
      <c r="E299" s="26" t="s">
        <v>754</v>
      </c>
      <c r="F299" s="26" t="s">
        <v>755</v>
      </c>
      <c r="G299" s="26" t="s">
        <v>756</v>
      </c>
      <c r="H299" s="26" t="s">
        <v>569</v>
      </c>
      <c r="I299" s="88">
        <v>1.4838709677419354E-3</v>
      </c>
      <c r="J299" s="147"/>
      <c r="K299" s="116"/>
      <c r="L299" s="117"/>
    </row>
    <row r="300" spans="1:12" ht="42" x14ac:dyDescent="0.25">
      <c r="A300" s="109">
        <v>299</v>
      </c>
      <c r="B300" s="61" t="s">
        <v>11</v>
      </c>
      <c r="C300" s="61" t="s">
        <v>85</v>
      </c>
      <c r="D300" s="26" t="s">
        <v>40</v>
      </c>
      <c r="E300" s="26" t="s">
        <v>757</v>
      </c>
      <c r="F300" s="26" t="s">
        <v>758</v>
      </c>
      <c r="G300" s="26" t="s">
        <v>756</v>
      </c>
      <c r="H300" s="26" t="s">
        <v>569</v>
      </c>
      <c r="I300" s="88">
        <v>1.4838709677419354E-3</v>
      </c>
      <c r="J300" s="147"/>
      <c r="K300" s="116"/>
      <c r="L300" s="117"/>
    </row>
    <row r="301" spans="1:12" ht="42" x14ac:dyDescent="0.25">
      <c r="A301" s="109">
        <v>300</v>
      </c>
      <c r="B301" s="61" t="s">
        <v>11</v>
      </c>
      <c r="C301" s="61" t="s">
        <v>85</v>
      </c>
      <c r="D301" s="26" t="s">
        <v>40</v>
      </c>
      <c r="E301" s="26" t="s">
        <v>759</v>
      </c>
      <c r="F301" s="26" t="s">
        <v>760</v>
      </c>
      <c r="G301" s="26" t="s">
        <v>761</v>
      </c>
      <c r="H301" s="26" t="s">
        <v>113</v>
      </c>
      <c r="I301" s="88">
        <v>1.4838709677419354E-3</v>
      </c>
      <c r="J301" s="147"/>
      <c r="K301" s="116"/>
      <c r="L301" s="117"/>
    </row>
    <row r="302" spans="1:12" ht="42" x14ac:dyDescent="0.25">
      <c r="A302" s="109">
        <v>301</v>
      </c>
      <c r="B302" s="61" t="s">
        <v>11</v>
      </c>
      <c r="C302" s="61" t="s">
        <v>85</v>
      </c>
      <c r="D302" s="26" t="s">
        <v>40</v>
      </c>
      <c r="E302" s="26" t="s">
        <v>4</v>
      </c>
      <c r="F302" s="26" t="s">
        <v>4</v>
      </c>
      <c r="G302" s="26">
        <v>0</v>
      </c>
      <c r="H302" s="26" t="s">
        <v>113</v>
      </c>
      <c r="I302" s="88">
        <v>1.4838709677419354E-3</v>
      </c>
      <c r="J302" s="147"/>
      <c r="K302" s="116"/>
      <c r="L302" s="117"/>
    </row>
    <row r="303" spans="1:12" ht="42" x14ac:dyDescent="0.25">
      <c r="A303" s="109">
        <v>302</v>
      </c>
      <c r="B303" s="61" t="s">
        <v>11</v>
      </c>
      <c r="C303" s="61" t="s">
        <v>85</v>
      </c>
      <c r="D303" s="26" t="s">
        <v>40</v>
      </c>
      <c r="E303" s="26" t="s">
        <v>765</v>
      </c>
      <c r="F303" s="26" t="s">
        <v>765</v>
      </c>
      <c r="G303" s="26">
        <v>0</v>
      </c>
      <c r="H303" s="26">
        <v>0</v>
      </c>
      <c r="I303" s="88">
        <v>1.4838709677419354E-3</v>
      </c>
      <c r="J303" s="147"/>
      <c r="K303" s="116"/>
      <c r="L303" s="117"/>
    </row>
    <row r="304" spans="1:12" ht="42" x14ac:dyDescent="0.25">
      <c r="A304" s="109">
        <v>303</v>
      </c>
      <c r="B304" s="61" t="s">
        <v>11</v>
      </c>
      <c r="C304" s="61" t="s">
        <v>85</v>
      </c>
      <c r="D304" s="26" t="s">
        <v>40</v>
      </c>
      <c r="E304" s="26" t="s">
        <v>766</v>
      </c>
      <c r="F304" s="26" t="s">
        <v>767</v>
      </c>
      <c r="G304" s="26">
        <v>0</v>
      </c>
      <c r="H304" s="26" t="s">
        <v>113</v>
      </c>
      <c r="I304" s="88">
        <v>1.4838709677419354E-3</v>
      </c>
      <c r="J304" s="147"/>
      <c r="K304" s="116"/>
      <c r="L304" s="117"/>
    </row>
    <row r="305" spans="1:12" ht="42" x14ac:dyDescent="0.25">
      <c r="A305" s="109">
        <v>304</v>
      </c>
      <c r="B305" s="61" t="s">
        <v>11</v>
      </c>
      <c r="C305" s="61" t="s">
        <v>85</v>
      </c>
      <c r="D305" s="26" t="s">
        <v>40</v>
      </c>
      <c r="E305" s="26" t="s">
        <v>763</v>
      </c>
      <c r="F305" s="26" t="s">
        <v>763</v>
      </c>
      <c r="G305" s="26">
        <v>0</v>
      </c>
      <c r="H305" s="26" t="s">
        <v>113</v>
      </c>
      <c r="I305" s="88">
        <v>1.4838709677419354E-3</v>
      </c>
      <c r="J305" s="147"/>
      <c r="K305" s="116"/>
      <c r="L305" s="117"/>
    </row>
    <row r="306" spans="1:12" ht="42" x14ac:dyDescent="0.25">
      <c r="A306" s="109">
        <v>305</v>
      </c>
      <c r="B306" s="61" t="s">
        <v>11</v>
      </c>
      <c r="C306" s="61" t="s">
        <v>85</v>
      </c>
      <c r="D306" s="26" t="s">
        <v>40</v>
      </c>
      <c r="E306" s="26" t="s">
        <v>764</v>
      </c>
      <c r="F306" s="26" t="s">
        <v>764</v>
      </c>
      <c r="G306" s="26">
        <v>0</v>
      </c>
      <c r="H306" s="26" t="s">
        <v>113</v>
      </c>
      <c r="I306" s="88">
        <v>1.4838709677419354E-3</v>
      </c>
      <c r="J306" s="147"/>
      <c r="K306" s="116"/>
      <c r="L306" s="117"/>
    </row>
    <row r="307" spans="1:12" ht="42" x14ac:dyDescent="0.25">
      <c r="A307" s="109">
        <v>306</v>
      </c>
      <c r="B307" s="61" t="s">
        <v>11</v>
      </c>
      <c r="C307" s="61" t="s">
        <v>85</v>
      </c>
      <c r="D307" s="26" t="s">
        <v>41</v>
      </c>
      <c r="E307" s="26" t="s">
        <v>795</v>
      </c>
      <c r="F307" s="26" t="s">
        <v>795</v>
      </c>
      <c r="G307" s="26">
        <v>0</v>
      </c>
      <c r="H307" s="26">
        <v>0</v>
      </c>
      <c r="I307" s="88">
        <v>3.3333333333333335E-5</v>
      </c>
      <c r="J307" s="147"/>
      <c r="K307" s="116"/>
      <c r="L307" s="117"/>
    </row>
    <row r="308" spans="1:12" ht="42" x14ac:dyDescent="0.25">
      <c r="A308" s="109">
        <v>307</v>
      </c>
      <c r="B308" s="61" t="s">
        <v>11</v>
      </c>
      <c r="C308" s="61" t="s">
        <v>85</v>
      </c>
      <c r="D308" s="26" t="s">
        <v>41</v>
      </c>
      <c r="E308" s="26" t="s">
        <v>796</v>
      </c>
      <c r="F308" s="26" t="s">
        <v>796</v>
      </c>
      <c r="G308" s="26">
        <v>0</v>
      </c>
      <c r="H308" s="26">
        <v>0</v>
      </c>
      <c r="I308" s="88">
        <v>3.3333333333333335E-5</v>
      </c>
      <c r="J308" s="147"/>
      <c r="K308" s="116"/>
      <c r="L308" s="117"/>
    </row>
    <row r="309" spans="1:12" ht="42" x14ac:dyDescent="0.25">
      <c r="A309" s="109">
        <v>308</v>
      </c>
      <c r="B309" s="61" t="s">
        <v>11</v>
      </c>
      <c r="C309" s="61" t="s">
        <v>85</v>
      </c>
      <c r="D309" s="26" t="s">
        <v>41</v>
      </c>
      <c r="E309" s="26" t="s">
        <v>797</v>
      </c>
      <c r="F309" s="26" t="s">
        <v>797</v>
      </c>
      <c r="G309" s="26">
        <v>0</v>
      </c>
      <c r="H309" s="26">
        <v>0</v>
      </c>
      <c r="I309" s="88">
        <v>3.3333333333333335E-5</v>
      </c>
      <c r="J309" s="147"/>
      <c r="K309" s="116"/>
      <c r="L309" s="117"/>
    </row>
    <row r="310" spans="1:12" ht="42" x14ac:dyDescent="0.25">
      <c r="A310" s="109">
        <v>309</v>
      </c>
      <c r="B310" s="61" t="s">
        <v>11</v>
      </c>
      <c r="C310" s="61" t="s">
        <v>85</v>
      </c>
      <c r="D310" s="26" t="s">
        <v>41</v>
      </c>
      <c r="E310" s="26" t="s">
        <v>798</v>
      </c>
      <c r="F310" s="26" t="s">
        <v>798</v>
      </c>
      <c r="G310" s="26">
        <v>0</v>
      </c>
      <c r="H310" s="26">
        <v>0</v>
      </c>
      <c r="I310" s="88">
        <v>3.3333333333333335E-5</v>
      </c>
      <c r="J310" s="147"/>
      <c r="K310" s="116"/>
      <c r="L310" s="117"/>
    </row>
    <row r="311" spans="1:12" ht="42" x14ac:dyDescent="0.25">
      <c r="A311" s="109">
        <v>310</v>
      </c>
      <c r="B311" s="61" t="s">
        <v>11</v>
      </c>
      <c r="C311" s="61" t="s">
        <v>85</v>
      </c>
      <c r="D311" s="26" t="s">
        <v>43</v>
      </c>
      <c r="E311" s="26" t="s">
        <v>768</v>
      </c>
      <c r="F311" s="26" t="s">
        <v>769</v>
      </c>
      <c r="G311" s="26">
        <v>0</v>
      </c>
      <c r="H311" s="26" t="s">
        <v>113</v>
      </c>
      <c r="I311" s="88">
        <v>1.2555555555555555E-3</v>
      </c>
      <c r="J311" s="147"/>
      <c r="K311" s="116"/>
      <c r="L311" s="117"/>
    </row>
    <row r="312" spans="1:12" ht="42" x14ac:dyDescent="0.25">
      <c r="A312" s="109">
        <v>311</v>
      </c>
      <c r="B312" s="61" t="s">
        <v>11</v>
      </c>
      <c r="C312" s="61" t="s">
        <v>85</v>
      </c>
      <c r="D312" s="26" t="s">
        <v>43</v>
      </c>
      <c r="E312" s="26" t="s">
        <v>768</v>
      </c>
      <c r="F312" s="26" t="s">
        <v>770</v>
      </c>
      <c r="G312" s="26">
        <v>0</v>
      </c>
      <c r="H312" s="26" t="s">
        <v>116</v>
      </c>
      <c r="I312" s="88">
        <v>1.2555555555555555E-3</v>
      </c>
      <c r="J312" s="147"/>
      <c r="K312" s="116"/>
      <c r="L312" s="117"/>
    </row>
    <row r="313" spans="1:12" ht="42" x14ac:dyDescent="0.25">
      <c r="A313" s="109">
        <v>312</v>
      </c>
      <c r="B313" s="61" t="s">
        <v>11</v>
      </c>
      <c r="C313" s="61" t="s">
        <v>85</v>
      </c>
      <c r="D313" s="26" t="s">
        <v>43</v>
      </c>
      <c r="E313" s="26" t="s">
        <v>771</v>
      </c>
      <c r="F313" s="26" t="s">
        <v>771</v>
      </c>
      <c r="G313" s="26">
        <v>0</v>
      </c>
      <c r="H313" s="26" t="s">
        <v>113</v>
      </c>
      <c r="I313" s="88">
        <v>1.2555555555555555E-3</v>
      </c>
      <c r="J313" s="147"/>
      <c r="K313" s="116"/>
      <c r="L313" s="117"/>
    </row>
    <row r="314" spans="1:12" ht="42" x14ac:dyDescent="0.25">
      <c r="A314" s="109">
        <v>313</v>
      </c>
      <c r="B314" s="61" t="s">
        <v>11</v>
      </c>
      <c r="C314" s="61" t="s">
        <v>85</v>
      </c>
      <c r="D314" s="26" t="s">
        <v>43</v>
      </c>
      <c r="E314" s="26" t="s">
        <v>772</v>
      </c>
      <c r="F314" s="26" t="s">
        <v>772</v>
      </c>
      <c r="G314" s="26">
        <v>0</v>
      </c>
      <c r="H314" s="26" t="s">
        <v>113</v>
      </c>
      <c r="I314" s="88">
        <v>1.2555555555555555E-3</v>
      </c>
      <c r="J314" s="147"/>
      <c r="K314" s="116"/>
      <c r="L314" s="117"/>
    </row>
    <row r="315" spans="1:12" ht="42" x14ac:dyDescent="0.25">
      <c r="A315" s="109">
        <v>314</v>
      </c>
      <c r="B315" s="61" t="s">
        <v>11</v>
      </c>
      <c r="C315" s="61" t="s">
        <v>85</v>
      </c>
      <c r="D315" s="26" t="s">
        <v>43</v>
      </c>
      <c r="E315" s="26" t="s">
        <v>1455</v>
      </c>
      <c r="F315" s="26" t="s">
        <v>1455</v>
      </c>
      <c r="G315" s="26">
        <v>0</v>
      </c>
      <c r="H315" s="26" t="s">
        <v>113</v>
      </c>
      <c r="I315" s="88">
        <v>1.2555555555555555E-3</v>
      </c>
      <c r="J315" s="147"/>
      <c r="K315" s="116"/>
      <c r="L315" s="117"/>
    </row>
    <row r="316" spans="1:12" ht="42" x14ac:dyDescent="0.25">
      <c r="A316" s="109">
        <v>315</v>
      </c>
      <c r="B316" s="61" t="s">
        <v>11</v>
      </c>
      <c r="C316" s="61" t="s">
        <v>85</v>
      </c>
      <c r="D316" s="26" t="s">
        <v>43</v>
      </c>
      <c r="E316" s="26" t="s">
        <v>773</v>
      </c>
      <c r="F316" s="26" t="s">
        <v>774</v>
      </c>
      <c r="G316" s="26">
        <v>0</v>
      </c>
      <c r="H316" s="26" t="s">
        <v>113</v>
      </c>
      <c r="I316" s="88">
        <v>1.2555555555555555E-3</v>
      </c>
      <c r="J316" s="147"/>
      <c r="K316" s="116"/>
      <c r="L316" s="117"/>
    </row>
    <row r="317" spans="1:12" ht="42" x14ac:dyDescent="0.25">
      <c r="A317" s="109">
        <v>316</v>
      </c>
      <c r="B317" s="61" t="s">
        <v>11</v>
      </c>
      <c r="C317" s="61" t="s">
        <v>85</v>
      </c>
      <c r="D317" s="26" t="s">
        <v>43</v>
      </c>
      <c r="E317" s="26" t="s">
        <v>775</v>
      </c>
      <c r="F317" s="26" t="s">
        <v>776</v>
      </c>
      <c r="G317" s="26">
        <v>0</v>
      </c>
      <c r="H317" s="26" t="s">
        <v>113</v>
      </c>
      <c r="I317" s="88">
        <v>1.2555555555555555E-3</v>
      </c>
      <c r="J317" s="147"/>
      <c r="K317" s="116"/>
      <c r="L317" s="117"/>
    </row>
    <row r="318" spans="1:12" ht="42" x14ac:dyDescent="0.25">
      <c r="A318" s="109">
        <v>317</v>
      </c>
      <c r="B318" s="61" t="s">
        <v>11</v>
      </c>
      <c r="C318" s="61" t="s">
        <v>85</v>
      </c>
      <c r="D318" s="26" t="s">
        <v>43</v>
      </c>
      <c r="E318" s="26" t="s">
        <v>777</v>
      </c>
      <c r="F318" s="26" t="s">
        <v>778</v>
      </c>
      <c r="G318" s="26">
        <v>0</v>
      </c>
      <c r="H318" s="26" t="s">
        <v>113</v>
      </c>
      <c r="I318" s="88">
        <v>1.2555555555555555E-3</v>
      </c>
      <c r="J318" s="147"/>
      <c r="K318" s="116"/>
      <c r="L318" s="117"/>
    </row>
    <row r="319" spans="1:12" ht="42" x14ac:dyDescent="0.25">
      <c r="A319" s="109">
        <v>318</v>
      </c>
      <c r="B319" s="61" t="s">
        <v>11</v>
      </c>
      <c r="C319" s="61" t="s">
        <v>85</v>
      </c>
      <c r="D319" s="26" t="s">
        <v>43</v>
      </c>
      <c r="E319" s="26" t="s">
        <v>779</v>
      </c>
      <c r="F319" s="26" t="s">
        <v>780</v>
      </c>
      <c r="G319" s="26">
        <v>0</v>
      </c>
      <c r="H319" s="26" t="s">
        <v>113</v>
      </c>
      <c r="I319" s="88">
        <v>1.2555555555555555E-3</v>
      </c>
      <c r="J319" s="147"/>
      <c r="K319" s="116"/>
      <c r="L319" s="117"/>
    </row>
    <row r="320" spans="1:12" ht="42" x14ac:dyDescent="0.25">
      <c r="A320" s="109">
        <v>319</v>
      </c>
      <c r="B320" s="61" t="s">
        <v>11</v>
      </c>
      <c r="C320" s="61" t="s">
        <v>85</v>
      </c>
      <c r="D320" s="26" t="s">
        <v>44</v>
      </c>
      <c r="E320" s="26" t="s">
        <v>817</v>
      </c>
      <c r="F320" s="26" t="s">
        <v>818</v>
      </c>
      <c r="G320" s="26">
        <v>0</v>
      </c>
      <c r="H320" s="26" t="s">
        <v>116</v>
      </c>
      <c r="I320" s="88">
        <v>0</v>
      </c>
      <c r="J320" s="147"/>
      <c r="K320" s="116"/>
      <c r="L320" s="117"/>
    </row>
    <row r="321" spans="1:12" ht="42" x14ac:dyDescent="0.25">
      <c r="A321" s="109">
        <v>320</v>
      </c>
      <c r="B321" s="61" t="s">
        <v>11</v>
      </c>
      <c r="C321" s="61" t="s">
        <v>85</v>
      </c>
      <c r="D321" s="26" t="s">
        <v>42</v>
      </c>
      <c r="E321" s="26" t="s">
        <v>781</v>
      </c>
      <c r="F321" s="26" t="s">
        <v>782</v>
      </c>
      <c r="G321" s="26">
        <v>0</v>
      </c>
      <c r="H321" s="26" t="s">
        <v>113</v>
      </c>
      <c r="I321" s="88">
        <v>1.5625000000000001E-3</v>
      </c>
      <c r="J321" s="147"/>
      <c r="K321" s="116"/>
      <c r="L321" s="117"/>
    </row>
    <row r="322" spans="1:12" ht="42" x14ac:dyDescent="0.25">
      <c r="A322" s="109">
        <v>321</v>
      </c>
      <c r="B322" s="61" t="s">
        <v>11</v>
      </c>
      <c r="C322" s="61" t="s">
        <v>85</v>
      </c>
      <c r="D322" s="26" t="s">
        <v>42</v>
      </c>
      <c r="E322" s="26" t="s">
        <v>783</v>
      </c>
      <c r="F322" s="26" t="s">
        <v>784</v>
      </c>
      <c r="G322" s="26">
        <v>0</v>
      </c>
      <c r="H322" s="26" t="s">
        <v>113</v>
      </c>
      <c r="I322" s="88">
        <v>1.5625000000000001E-3</v>
      </c>
      <c r="J322" s="147"/>
      <c r="K322" s="116"/>
      <c r="L322" s="117"/>
    </row>
    <row r="323" spans="1:12" ht="42" x14ac:dyDescent="0.25">
      <c r="A323" s="109">
        <v>322</v>
      </c>
      <c r="B323" s="61" t="s">
        <v>11</v>
      </c>
      <c r="C323" s="61" t="s">
        <v>85</v>
      </c>
      <c r="D323" s="26" t="s">
        <v>42</v>
      </c>
      <c r="E323" s="26" t="s">
        <v>785</v>
      </c>
      <c r="F323" s="26" t="s">
        <v>786</v>
      </c>
      <c r="G323" s="26">
        <v>0</v>
      </c>
      <c r="H323" s="26" t="s">
        <v>113</v>
      </c>
      <c r="I323" s="88">
        <v>1.5625000000000001E-3</v>
      </c>
      <c r="J323" s="147"/>
      <c r="K323" s="116"/>
      <c r="L323" s="117"/>
    </row>
    <row r="324" spans="1:12" ht="42" x14ac:dyDescent="0.25">
      <c r="A324" s="109">
        <v>323</v>
      </c>
      <c r="B324" s="61" t="s">
        <v>11</v>
      </c>
      <c r="C324" s="61" t="s">
        <v>85</v>
      </c>
      <c r="D324" s="26" t="s">
        <v>42</v>
      </c>
      <c r="E324" s="26" t="s">
        <v>787</v>
      </c>
      <c r="F324" s="26" t="s">
        <v>788</v>
      </c>
      <c r="G324" s="26">
        <v>0</v>
      </c>
      <c r="H324" s="26" t="s">
        <v>113</v>
      </c>
      <c r="I324" s="88">
        <v>1.5625000000000001E-3</v>
      </c>
      <c r="J324" s="147"/>
      <c r="K324" s="116"/>
      <c r="L324" s="117"/>
    </row>
    <row r="325" spans="1:12" ht="42" x14ac:dyDescent="0.25">
      <c r="A325" s="109">
        <v>324</v>
      </c>
      <c r="B325" s="61" t="s">
        <v>11</v>
      </c>
      <c r="C325" s="61" t="s">
        <v>85</v>
      </c>
      <c r="D325" s="26" t="s">
        <v>42</v>
      </c>
      <c r="E325" s="26" t="s">
        <v>789</v>
      </c>
      <c r="F325" s="26" t="s">
        <v>790</v>
      </c>
      <c r="G325" s="26">
        <v>0</v>
      </c>
      <c r="H325" s="26" t="s">
        <v>113</v>
      </c>
      <c r="I325" s="88">
        <v>1.5625000000000001E-3</v>
      </c>
      <c r="J325" s="147"/>
      <c r="K325" s="116"/>
      <c r="L325" s="117"/>
    </row>
    <row r="326" spans="1:12" ht="42" x14ac:dyDescent="0.25">
      <c r="A326" s="109">
        <v>325</v>
      </c>
      <c r="B326" s="61" t="s">
        <v>11</v>
      </c>
      <c r="C326" s="61" t="s">
        <v>85</v>
      </c>
      <c r="D326" s="26" t="s">
        <v>42</v>
      </c>
      <c r="E326" s="26" t="s">
        <v>791</v>
      </c>
      <c r="F326" s="26" t="s">
        <v>790</v>
      </c>
      <c r="G326" s="26">
        <v>0</v>
      </c>
      <c r="H326" s="26" t="s">
        <v>113</v>
      </c>
      <c r="I326" s="88">
        <v>1.5625000000000001E-3</v>
      </c>
      <c r="J326" s="147"/>
      <c r="K326" s="116"/>
      <c r="L326" s="117"/>
    </row>
    <row r="327" spans="1:12" ht="42" x14ac:dyDescent="0.25">
      <c r="A327" s="109">
        <v>326</v>
      </c>
      <c r="B327" s="61" t="s">
        <v>11</v>
      </c>
      <c r="C327" s="61" t="s">
        <v>85</v>
      </c>
      <c r="D327" s="26" t="s">
        <v>42</v>
      </c>
      <c r="E327" s="26" t="s">
        <v>792</v>
      </c>
      <c r="F327" s="26" t="s">
        <v>790</v>
      </c>
      <c r="G327" s="26">
        <v>0</v>
      </c>
      <c r="H327" s="26" t="s">
        <v>113</v>
      </c>
      <c r="I327" s="88">
        <v>1.5625000000000001E-3</v>
      </c>
      <c r="J327" s="147"/>
      <c r="K327" s="116"/>
      <c r="L327" s="117"/>
    </row>
    <row r="328" spans="1:12" ht="42" x14ac:dyDescent="0.25">
      <c r="A328" s="109">
        <v>327</v>
      </c>
      <c r="B328" s="61" t="s">
        <v>11</v>
      </c>
      <c r="C328" s="61" t="s">
        <v>85</v>
      </c>
      <c r="D328" s="26" t="s">
        <v>42</v>
      </c>
      <c r="E328" s="26" t="s">
        <v>793</v>
      </c>
      <c r="F328" s="26" t="s">
        <v>794</v>
      </c>
      <c r="G328" s="26">
        <v>0</v>
      </c>
      <c r="H328" s="26" t="s">
        <v>113</v>
      </c>
      <c r="I328" s="88">
        <v>1.5625000000000001E-3</v>
      </c>
      <c r="J328" s="147"/>
      <c r="K328" s="116"/>
      <c r="L328" s="117"/>
    </row>
    <row r="329" spans="1:12" ht="42" x14ac:dyDescent="0.25">
      <c r="A329" s="109">
        <v>328</v>
      </c>
      <c r="B329" s="61" t="s">
        <v>9</v>
      </c>
      <c r="C329" s="61" t="s">
        <v>10</v>
      </c>
      <c r="D329" s="26" t="s">
        <v>30</v>
      </c>
      <c r="E329" s="26" t="s">
        <v>1047</v>
      </c>
      <c r="F329" s="26" t="s">
        <v>1048</v>
      </c>
      <c r="G329" s="26">
        <v>0</v>
      </c>
      <c r="H329" s="26" t="s">
        <v>113</v>
      </c>
      <c r="I329" s="88">
        <v>5.0000000000000001E-3</v>
      </c>
      <c r="J329" s="147"/>
      <c r="K329" s="116"/>
      <c r="L329" s="117"/>
    </row>
    <row r="330" spans="1:12" ht="42" x14ac:dyDescent="0.25">
      <c r="A330" s="109">
        <v>329</v>
      </c>
      <c r="B330" s="61" t="s">
        <v>9</v>
      </c>
      <c r="C330" s="61" t="s">
        <v>10</v>
      </c>
      <c r="D330" s="26" t="s">
        <v>30</v>
      </c>
      <c r="E330" s="26" t="s">
        <v>1049</v>
      </c>
      <c r="F330" s="26" t="s">
        <v>1050</v>
      </c>
      <c r="G330" s="26">
        <v>0</v>
      </c>
      <c r="H330" s="26" t="s">
        <v>116</v>
      </c>
      <c r="I330" s="88">
        <v>5.0000000000000001E-3</v>
      </c>
      <c r="J330" s="147"/>
      <c r="K330" s="116"/>
      <c r="L330" s="117"/>
    </row>
    <row r="331" spans="1:12" ht="42" x14ac:dyDescent="0.25">
      <c r="A331" s="109">
        <v>330</v>
      </c>
      <c r="B331" s="61" t="s">
        <v>9</v>
      </c>
      <c r="C331" s="61" t="s">
        <v>10</v>
      </c>
      <c r="D331" s="26" t="s">
        <v>29</v>
      </c>
      <c r="E331" s="26" t="s">
        <v>1065</v>
      </c>
      <c r="F331" s="26" t="s">
        <v>1066</v>
      </c>
      <c r="G331" s="26" t="s">
        <v>1067</v>
      </c>
      <c r="H331" s="26" t="s">
        <v>113</v>
      </c>
      <c r="I331" s="88">
        <v>8.833333333333333E-4</v>
      </c>
      <c r="J331" s="147"/>
      <c r="K331" s="116"/>
      <c r="L331" s="117"/>
    </row>
    <row r="332" spans="1:12" ht="42" x14ac:dyDescent="0.25">
      <c r="A332" s="109">
        <v>331</v>
      </c>
      <c r="B332" s="61" t="s">
        <v>9</v>
      </c>
      <c r="C332" s="61" t="s">
        <v>10</v>
      </c>
      <c r="D332" s="26" t="s">
        <v>29</v>
      </c>
      <c r="E332" s="26" t="s">
        <v>1068</v>
      </c>
      <c r="F332" s="26" t="s">
        <v>1069</v>
      </c>
      <c r="G332" s="26" t="s">
        <v>1067</v>
      </c>
      <c r="H332" s="26" t="s">
        <v>113</v>
      </c>
      <c r="I332" s="88">
        <v>8.833333333333333E-4</v>
      </c>
      <c r="J332" s="147"/>
      <c r="K332" s="116"/>
      <c r="L332" s="117"/>
    </row>
    <row r="333" spans="1:12" ht="42" x14ac:dyDescent="0.25">
      <c r="A333" s="109">
        <v>332</v>
      </c>
      <c r="B333" s="61" t="s">
        <v>9</v>
      </c>
      <c r="C333" s="61" t="s">
        <v>10</v>
      </c>
      <c r="D333" s="26" t="s">
        <v>29</v>
      </c>
      <c r="E333" s="26" t="s">
        <v>1070</v>
      </c>
      <c r="F333" s="26" t="s">
        <v>1071</v>
      </c>
      <c r="G333" s="26" t="s">
        <v>1067</v>
      </c>
      <c r="H333" s="26" t="s">
        <v>113</v>
      </c>
      <c r="I333" s="88">
        <v>8.833333333333333E-4</v>
      </c>
      <c r="J333" s="147"/>
      <c r="K333" s="116"/>
      <c r="L333" s="117"/>
    </row>
    <row r="334" spans="1:12" ht="42" x14ac:dyDescent="0.25">
      <c r="A334" s="109">
        <v>333</v>
      </c>
      <c r="B334" s="61" t="s">
        <v>9</v>
      </c>
      <c r="C334" s="61" t="s">
        <v>10</v>
      </c>
      <c r="D334" s="26" t="s">
        <v>29</v>
      </c>
      <c r="E334" s="26" t="s">
        <v>1072</v>
      </c>
      <c r="F334" s="26" t="s">
        <v>1073</v>
      </c>
      <c r="G334" s="26" t="s">
        <v>1067</v>
      </c>
      <c r="H334" s="26" t="s">
        <v>113</v>
      </c>
      <c r="I334" s="88">
        <v>8.833333333333333E-4</v>
      </c>
      <c r="J334" s="147"/>
      <c r="K334" s="116"/>
      <c r="L334" s="117"/>
    </row>
    <row r="335" spans="1:12" ht="42" x14ac:dyDescent="0.25">
      <c r="A335" s="109">
        <v>334</v>
      </c>
      <c r="B335" s="61" t="s">
        <v>9</v>
      </c>
      <c r="C335" s="61" t="s">
        <v>10</v>
      </c>
      <c r="D335" s="26" t="s">
        <v>29</v>
      </c>
      <c r="E335" s="26" t="s">
        <v>1074</v>
      </c>
      <c r="F335" s="26" t="s">
        <v>1075</v>
      </c>
      <c r="G335" s="26" t="s">
        <v>1067</v>
      </c>
      <c r="H335" s="26" t="s">
        <v>113</v>
      </c>
      <c r="I335" s="88">
        <v>8.833333333333333E-4</v>
      </c>
      <c r="J335" s="147"/>
      <c r="K335" s="116"/>
      <c r="L335" s="117"/>
    </row>
    <row r="336" spans="1:12" ht="42" x14ac:dyDescent="0.25">
      <c r="A336" s="109">
        <v>335</v>
      </c>
      <c r="B336" s="61" t="s">
        <v>9</v>
      </c>
      <c r="C336" s="61" t="s">
        <v>10</v>
      </c>
      <c r="D336" s="26" t="s">
        <v>29</v>
      </c>
      <c r="E336" s="26" t="s">
        <v>1076</v>
      </c>
      <c r="F336" s="26" t="s">
        <v>1077</v>
      </c>
      <c r="G336" s="26" t="s">
        <v>1067</v>
      </c>
      <c r="H336" s="26" t="s">
        <v>113</v>
      </c>
      <c r="I336" s="88">
        <v>8.833333333333333E-4</v>
      </c>
      <c r="J336" s="147"/>
      <c r="K336" s="116"/>
      <c r="L336" s="117"/>
    </row>
    <row r="337" spans="1:12" ht="28" x14ac:dyDescent="0.25">
      <c r="A337" s="109">
        <v>336</v>
      </c>
      <c r="B337" s="61" t="s">
        <v>9</v>
      </c>
      <c r="C337" s="61" t="s">
        <v>10</v>
      </c>
      <c r="D337" s="26" t="s">
        <v>33</v>
      </c>
      <c r="E337" s="26" t="s">
        <v>1003</v>
      </c>
      <c r="F337" s="26" t="s">
        <v>1004</v>
      </c>
      <c r="G337" s="26">
        <v>0</v>
      </c>
      <c r="H337" s="26" t="s">
        <v>113</v>
      </c>
      <c r="I337" s="88">
        <v>1.5E-3</v>
      </c>
      <c r="J337" s="147"/>
      <c r="K337" s="116"/>
      <c r="L337" s="117"/>
    </row>
    <row r="338" spans="1:12" ht="28" x14ac:dyDescent="0.25">
      <c r="A338" s="109">
        <v>337</v>
      </c>
      <c r="B338" s="61" t="s">
        <v>9</v>
      </c>
      <c r="C338" s="61" t="s">
        <v>10</v>
      </c>
      <c r="D338" s="26" t="s">
        <v>33</v>
      </c>
      <c r="E338" s="26" t="s">
        <v>1005</v>
      </c>
      <c r="F338" s="26" t="s">
        <v>2</v>
      </c>
      <c r="G338" s="26">
        <v>0</v>
      </c>
      <c r="H338" s="26" t="s">
        <v>116</v>
      </c>
      <c r="I338" s="88">
        <v>1.5E-3</v>
      </c>
      <c r="J338" s="147"/>
      <c r="K338" s="116"/>
      <c r="L338" s="117"/>
    </row>
    <row r="339" spans="1:12" ht="42" x14ac:dyDescent="0.25">
      <c r="A339" s="109">
        <v>338</v>
      </c>
      <c r="B339" s="61" t="s">
        <v>9</v>
      </c>
      <c r="C339" s="61" t="s">
        <v>10</v>
      </c>
      <c r="D339" s="26" t="s">
        <v>33</v>
      </c>
      <c r="E339" s="26" t="s">
        <v>1006</v>
      </c>
      <c r="F339" s="26" t="s">
        <v>1007</v>
      </c>
      <c r="G339" s="26">
        <v>0</v>
      </c>
      <c r="H339" s="26" t="s">
        <v>116</v>
      </c>
      <c r="I339" s="88">
        <v>1.5E-3</v>
      </c>
      <c r="J339" s="147"/>
      <c r="K339" s="116"/>
      <c r="L339" s="117"/>
    </row>
    <row r="340" spans="1:12" ht="28" x14ac:dyDescent="0.25">
      <c r="A340" s="109">
        <v>339</v>
      </c>
      <c r="B340" s="61" t="s">
        <v>9</v>
      </c>
      <c r="C340" s="61" t="s">
        <v>10</v>
      </c>
      <c r="D340" s="26" t="s">
        <v>33</v>
      </c>
      <c r="E340" s="26" t="s">
        <v>1008</v>
      </c>
      <c r="F340" s="26" t="s">
        <v>1009</v>
      </c>
      <c r="G340" s="26">
        <v>0</v>
      </c>
      <c r="H340" s="26" t="s">
        <v>116</v>
      </c>
      <c r="I340" s="88">
        <v>1.5E-3</v>
      </c>
      <c r="J340" s="147"/>
      <c r="K340" s="116"/>
      <c r="L340" s="117"/>
    </row>
    <row r="341" spans="1:12" ht="28" x14ac:dyDescent="0.25">
      <c r="A341" s="109">
        <v>340</v>
      </c>
      <c r="B341" s="61" t="s">
        <v>9</v>
      </c>
      <c r="C341" s="61" t="s">
        <v>10</v>
      </c>
      <c r="D341" s="26" t="s">
        <v>33</v>
      </c>
      <c r="E341" s="26" t="s">
        <v>1010</v>
      </c>
      <c r="F341" s="26" t="s">
        <v>1011</v>
      </c>
      <c r="G341" s="26">
        <v>0</v>
      </c>
      <c r="H341" s="26" t="s">
        <v>116</v>
      </c>
      <c r="I341" s="88">
        <v>1.5E-3</v>
      </c>
      <c r="J341" s="147"/>
      <c r="K341" s="116"/>
      <c r="L341" s="117"/>
    </row>
    <row r="342" spans="1:12" ht="28" x14ac:dyDescent="0.25">
      <c r="A342" s="109">
        <v>341</v>
      </c>
      <c r="B342" s="61" t="s">
        <v>9</v>
      </c>
      <c r="C342" s="61" t="s">
        <v>10</v>
      </c>
      <c r="D342" s="26" t="s">
        <v>33</v>
      </c>
      <c r="E342" s="26" t="s">
        <v>1012</v>
      </c>
      <c r="F342" s="26" t="s">
        <v>1013</v>
      </c>
      <c r="G342" s="26">
        <v>0</v>
      </c>
      <c r="H342" s="26" t="s">
        <v>113</v>
      </c>
      <c r="I342" s="88">
        <v>1.5E-3</v>
      </c>
      <c r="J342" s="147"/>
      <c r="K342" s="116"/>
      <c r="L342" s="117"/>
    </row>
    <row r="343" spans="1:12" ht="28" x14ac:dyDescent="0.25">
      <c r="A343" s="109">
        <v>342</v>
      </c>
      <c r="B343" s="61" t="s">
        <v>9</v>
      </c>
      <c r="C343" s="61" t="s">
        <v>10</v>
      </c>
      <c r="D343" s="26" t="s">
        <v>33</v>
      </c>
      <c r="E343" s="26" t="s">
        <v>1014</v>
      </c>
      <c r="F343" s="26" t="s">
        <v>1014</v>
      </c>
      <c r="G343" s="26">
        <v>0</v>
      </c>
      <c r="H343" s="26" t="s">
        <v>113</v>
      </c>
      <c r="I343" s="88">
        <v>1.5E-3</v>
      </c>
      <c r="J343" s="147"/>
      <c r="K343" s="116"/>
      <c r="L343" s="117"/>
    </row>
    <row r="344" spans="1:12" ht="28" x14ac:dyDescent="0.25">
      <c r="A344" s="109">
        <v>343</v>
      </c>
      <c r="B344" s="61" t="s">
        <v>9</v>
      </c>
      <c r="C344" s="61" t="s">
        <v>10</v>
      </c>
      <c r="D344" s="26" t="s">
        <v>33</v>
      </c>
      <c r="E344" s="26" t="s">
        <v>1015</v>
      </c>
      <c r="F344" s="26" t="s">
        <v>1015</v>
      </c>
      <c r="G344" s="26">
        <v>0</v>
      </c>
      <c r="H344" s="26" t="s">
        <v>113</v>
      </c>
      <c r="I344" s="88">
        <v>1.5E-3</v>
      </c>
      <c r="J344" s="147"/>
      <c r="K344" s="116"/>
      <c r="L344" s="117"/>
    </row>
    <row r="345" spans="1:12" ht="28" x14ac:dyDescent="0.25">
      <c r="A345" s="109">
        <v>344</v>
      </c>
      <c r="B345" s="61" t="s">
        <v>9</v>
      </c>
      <c r="C345" s="61" t="s">
        <v>10</v>
      </c>
      <c r="D345" s="26" t="s">
        <v>33</v>
      </c>
      <c r="E345" s="26" t="s">
        <v>1016</v>
      </c>
      <c r="F345" s="26" t="s">
        <v>1016</v>
      </c>
      <c r="G345" s="26">
        <v>0</v>
      </c>
      <c r="H345" s="26">
        <v>0</v>
      </c>
      <c r="I345" s="88">
        <v>1.5E-3</v>
      </c>
      <c r="J345" s="147"/>
      <c r="K345" s="116"/>
      <c r="L345" s="117"/>
    </row>
    <row r="346" spans="1:12" ht="28" x14ac:dyDescent="0.25">
      <c r="A346" s="109">
        <v>345</v>
      </c>
      <c r="B346" s="61" t="s">
        <v>9</v>
      </c>
      <c r="C346" s="61" t="s">
        <v>10</v>
      </c>
      <c r="D346" s="26" t="s">
        <v>33</v>
      </c>
      <c r="E346" s="26" t="s">
        <v>1017</v>
      </c>
      <c r="F346" s="26" t="s">
        <v>1017</v>
      </c>
      <c r="G346" s="26">
        <v>0</v>
      </c>
      <c r="H346" s="26">
        <v>0</v>
      </c>
      <c r="I346" s="88">
        <v>1.5E-3</v>
      </c>
      <c r="J346" s="147"/>
      <c r="K346" s="116"/>
      <c r="L346" s="117"/>
    </row>
    <row r="347" spans="1:12" ht="42" x14ac:dyDescent="0.25">
      <c r="A347" s="109">
        <v>346</v>
      </c>
      <c r="B347" s="61" t="s">
        <v>9</v>
      </c>
      <c r="C347" s="61" t="s">
        <v>10</v>
      </c>
      <c r="D347" s="26" t="s">
        <v>34</v>
      </c>
      <c r="E347" s="26" t="s">
        <v>988</v>
      </c>
      <c r="F347" s="26" t="s">
        <v>989</v>
      </c>
      <c r="G347" s="26" t="s">
        <v>990</v>
      </c>
      <c r="H347" s="26" t="s">
        <v>113</v>
      </c>
      <c r="I347" s="88">
        <v>1.1100000000000001E-3</v>
      </c>
      <c r="J347" s="147"/>
      <c r="K347" s="116"/>
      <c r="L347" s="117"/>
    </row>
    <row r="348" spans="1:12" ht="42" x14ac:dyDescent="0.25">
      <c r="A348" s="109">
        <v>347</v>
      </c>
      <c r="B348" s="61" t="s">
        <v>9</v>
      </c>
      <c r="C348" s="61" t="s">
        <v>10</v>
      </c>
      <c r="D348" s="26" t="s">
        <v>34</v>
      </c>
      <c r="E348" s="26" t="s">
        <v>988</v>
      </c>
      <c r="F348" s="26" t="s">
        <v>991</v>
      </c>
      <c r="G348" s="26" t="s">
        <v>990</v>
      </c>
      <c r="H348" s="26" t="s">
        <v>113</v>
      </c>
      <c r="I348" s="88">
        <v>1.1100000000000001E-3</v>
      </c>
      <c r="J348" s="147"/>
      <c r="K348" s="116"/>
      <c r="L348" s="117"/>
    </row>
    <row r="349" spans="1:12" ht="28" x14ac:dyDescent="0.25">
      <c r="A349" s="109">
        <v>348</v>
      </c>
      <c r="B349" s="61" t="s">
        <v>9</v>
      </c>
      <c r="C349" s="61" t="s">
        <v>10</v>
      </c>
      <c r="D349" s="26" t="s">
        <v>34</v>
      </c>
      <c r="E349" s="26" t="s">
        <v>992</v>
      </c>
      <c r="F349" s="26" t="s">
        <v>993</v>
      </c>
      <c r="G349" s="26" t="s">
        <v>990</v>
      </c>
      <c r="H349" s="26" t="s">
        <v>113</v>
      </c>
      <c r="I349" s="88">
        <v>1.1100000000000001E-3</v>
      </c>
      <c r="J349" s="147"/>
      <c r="K349" s="116"/>
      <c r="L349" s="117"/>
    </row>
    <row r="350" spans="1:12" ht="28" x14ac:dyDescent="0.25">
      <c r="A350" s="109">
        <v>349</v>
      </c>
      <c r="B350" s="61" t="s">
        <v>9</v>
      </c>
      <c r="C350" s="61" t="s">
        <v>10</v>
      </c>
      <c r="D350" s="26" t="s">
        <v>34</v>
      </c>
      <c r="E350" s="26" t="s">
        <v>994</v>
      </c>
      <c r="F350" s="26" t="s">
        <v>995</v>
      </c>
      <c r="G350" s="26" t="s">
        <v>990</v>
      </c>
      <c r="H350" s="26" t="s">
        <v>113</v>
      </c>
      <c r="I350" s="88">
        <v>1.1100000000000001E-3</v>
      </c>
      <c r="J350" s="147"/>
      <c r="K350" s="116"/>
      <c r="L350" s="117"/>
    </row>
    <row r="351" spans="1:12" ht="28" x14ac:dyDescent="0.25">
      <c r="A351" s="109">
        <v>351</v>
      </c>
      <c r="B351" s="61" t="s">
        <v>9</v>
      </c>
      <c r="C351" s="61" t="s">
        <v>10</v>
      </c>
      <c r="D351" s="26" t="s">
        <v>34</v>
      </c>
      <c r="E351" s="26" t="s">
        <v>996</v>
      </c>
      <c r="F351" s="26" t="s">
        <v>1456</v>
      </c>
      <c r="G351" s="26" t="s">
        <v>990</v>
      </c>
      <c r="H351" s="26" t="s">
        <v>113</v>
      </c>
      <c r="I351" s="88">
        <v>1.1100000000000001E-3</v>
      </c>
      <c r="J351" s="147"/>
      <c r="K351" s="116"/>
      <c r="L351" s="117"/>
    </row>
    <row r="352" spans="1:12" ht="28" x14ac:dyDescent="0.25">
      <c r="A352" s="109">
        <v>352</v>
      </c>
      <c r="B352" s="61" t="s">
        <v>9</v>
      </c>
      <c r="C352" s="61" t="s">
        <v>10</v>
      </c>
      <c r="D352" s="26" t="s">
        <v>34</v>
      </c>
      <c r="E352" s="26" t="s">
        <v>997</v>
      </c>
      <c r="F352" s="26" t="s">
        <v>998</v>
      </c>
      <c r="G352" s="26" t="s">
        <v>990</v>
      </c>
      <c r="H352" s="26" t="s">
        <v>113</v>
      </c>
      <c r="I352" s="88">
        <v>1.1100000000000001E-3</v>
      </c>
      <c r="J352" s="147"/>
      <c r="K352" s="116"/>
      <c r="L352" s="117"/>
    </row>
    <row r="353" spans="1:12" ht="28" x14ac:dyDescent="0.25">
      <c r="A353" s="109">
        <v>353</v>
      </c>
      <c r="B353" s="61" t="s">
        <v>9</v>
      </c>
      <c r="C353" s="61" t="s">
        <v>10</v>
      </c>
      <c r="D353" s="26" t="s">
        <v>34</v>
      </c>
      <c r="E353" s="26" t="s">
        <v>999</v>
      </c>
      <c r="F353" s="26" t="s">
        <v>999</v>
      </c>
      <c r="G353" s="26" t="s">
        <v>990</v>
      </c>
      <c r="H353" s="26" t="s">
        <v>113</v>
      </c>
      <c r="I353" s="88">
        <v>1.1100000000000001E-3</v>
      </c>
      <c r="J353" s="147"/>
      <c r="K353" s="116"/>
      <c r="L353" s="117"/>
    </row>
    <row r="354" spans="1:12" ht="28" x14ac:dyDescent="0.25">
      <c r="A354" s="109">
        <v>354</v>
      </c>
      <c r="B354" s="61" t="s">
        <v>9</v>
      </c>
      <c r="C354" s="61" t="s">
        <v>10</v>
      </c>
      <c r="D354" s="26" t="s">
        <v>34</v>
      </c>
      <c r="E354" s="26" t="s">
        <v>1000</v>
      </c>
      <c r="F354" s="26" t="s">
        <v>1000</v>
      </c>
      <c r="G354" s="26" t="s">
        <v>990</v>
      </c>
      <c r="H354" s="26" t="s">
        <v>113</v>
      </c>
      <c r="I354" s="88">
        <v>1.1100000000000001E-3</v>
      </c>
      <c r="J354" s="147"/>
      <c r="K354" s="116"/>
      <c r="L354" s="117"/>
    </row>
    <row r="355" spans="1:12" ht="28" x14ac:dyDescent="0.25">
      <c r="A355" s="109">
        <v>355</v>
      </c>
      <c r="B355" s="61" t="s">
        <v>9</v>
      </c>
      <c r="C355" s="61" t="s">
        <v>10</v>
      </c>
      <c r="D355" s="26" t="s">
        <v>34</v>
      </c>
      <c r="E355" s="26" t="s">
        <v>1001</v>
      </c>
      <c r="F355" s="26" t="s">
        <v>1001</v>
      </c>
      <c r="G355" s="26" t="s">
        <v>990</v>
      </c>
      <c r="H355" s="26" t="s">
        <v>113</v>
      </c>
      <c r="I355" s="88">
        <v>1.1100000000000001E-3</v>
      </c>
      <c r="J355" s="147"/>
      <c r="K355" s="116"/>
      <c r="L355" s="117"/>
    </row>
    <row r="356" spans="1:12" ht="28" x14ac:dyDescent="0.25">
      <c r="A356" s="109">
        <v>356</v>
      </c>
      <c r="B356" s="61" t="s">
        <v>9</v>
      </c>
      <c r="C356" s="61" t="s">
        <v>10</v>
      </c>
      <c r="D356" s="26" t="s">
        <v>34</v>
      </c>
      <c r="E356" s="26" t="s">
        <v>1002</v>
      </c>
      <c r="F356" s="26" t="s">
        <v>1002</v>
      </c>
      <c r="G356" s="26" t="s">
        <v>990</v>
      </c>
      <c r="H356" s="26" t="s">
        <v>113</v>
      </c>
      <c r="I356" s="88">
        <v>1.1100000000000001E-3</v>
      </c>
      <c r="J356" s="147"/>
      <c r="K356" s="116"/>
      <c r="L356" s="117"/>
    </row>
    <row r="357" spans="1:12" ht="70" x14ac:dyDescent="0.25">
      <c r="A357" s="109">
        <v>357</v>
      </c>
      <c r="B357" s="61" t="s">
        <v>9</v>
      </c>
      <c r="C357" s="61" t="s">
        <v>10</v>
      </c>
      <c r="D357" s="26" t="s">
        <v>31</v>
      </c>
      <c r="E357" s="26" t="s">
        <v>1361</v>
      </c>
      <c r="F357" s="26" t="s">
        <v>1363</v>
      </c>
      <c r="G357" s="26">
        <v>0</v>
      </c>
      <c r="H357" s="26" t="s">
        <v>113</v>
      </c>
      <c r="I357" s="88">
        <v>1.25E-3</v>
      </c>
      <c r="J357" s="147"/>
      <c r="K357" s="116"/>
      <c r="L357" s="117"/>
    </row>
    <row r="358" spans="1:12" ht="42" x14ac:dyDescent="0.25">
      <c r="A358" s="109">
        <v>358</v>
      </c>
      <c r="B358" s="61" t="s">
        <v>9</v>
      </c>
      <c r="C358" s="61" t="s">
        <v>10</v>
      </c>
      <c r="D358" s="26" t="s">
        <v>31</v>
      </c>
      <c r="E358" s="26" t="s">
        <v>972</v>
      </c>
      <c r="F358" s="26" t="s">
        <v>1362</v>
      </c>
      <c r="G358" s="26">
        <v>0</v>
      </c>
      <c r="H358" s="26" t="s">
        <v>113</v>
      </c>
      <c r="I358" s="88">
        <v>1.25E-3</v>
      </c>
      <c r="J358" s="147"/>
      <c r="K358" s="116"/>
      <c r="L358" s="117"/>
    </row>
    <row r="359" spans="1:12" ht="84" x14ac:dyDescent="0.25">
      <c r="A359" s="109">
        <v>359</v>
      </c>
      <c r="B359" s="61" t="s">
        <v>9</v>
      </c>
      <c r="C359" s="61" t="s">
        <v>10</v>
      </c>
      <c r="D359" s="26" t="s">
        <v>31</v>
      </c>
      <c r="E359" s="26" t="s">
        <v>973</v>
      </c>
      <c r="F359" s="26" t="s">
        <v>974</v>
      </c>
      <c r="G359" s="26">
        <v>0</v>
      </c>
      <c r="H359" s="26" t="s">
        <v>113</v>
      </c>
      <c r="I359" s="88">
        <v>1.25E-3</v>
      </c>
      <c r="J359" s="147"/>
      <c r="K359" s="116"/>
      <c r="L359" s="117"/>
    </row>
    <row r="360" spans="1:12" ht="84" x14ac:dyDescent="0.25">
      <c r="A360" s="109">
        <v>360</v>
      </c>
      <c r="B360" s="61" t="s">
        <v>9</v>
      </c>
      <c r="C360" s="61" t="s">
        <v>10</v>
      </c>
      <c r="D360" s="26" t="s">
        <v>31</v>
      </c>
      <c r="E360" s="26" t="s">
        <v>975</v>
      </c>
      <c r="F360" s="26" t="s">
        <v>976</v>
      </c>
      <c r="G360" s="26">
        <v>0</v>
      </c>
      <c r="H360" s="26" t="s">
        <v>113</v>
      </c>
      <c r="I360" s="88">
        <v>1.25E-3</v>
      </c>
      <c r="J360" s="147"/>
      <c r="K360" s="116"/>
      <c r="L360" s="117"/>
    </row>
    <row r="361" spans="1:12" ht="84" x14ac:dyDescent="0.25">
      <c r="A361" s="109">
        <v>361</v>
      </c>
      <c r="B361" s="61" t="s">
        <v>9</v>
      </c>
      <c r="C361" s="61" t="s">
        <v>10</v>
      </c>
      <c r="D361" s="26" t="s">
        <v>31</v>
      </c>
      <c r="E361" s="26" t="s">
        <v>977</v>
      </c>
      <c r="F361" s="26" t="s">
        <v>978</v>
      </c>
      <c r="G361" s="26">
        <v>0</v>
      </c>
      <c r="H361" s="26" t="s">
        <v>113</v>
      </c>
      <c r="I361" s="88">
        <v>1.25E-3</v>
      </c>
      <c r="J361" s="147"/>
      <c r="K361" s="116"/>
      <c r="L361" s="117"/>
    </row>
    <row r="362" spans="1:12" ht="56" x14ac:dyDescent="0.25">
      <c r="A362" s="109">
        <v>362</v>
      </c>
      <c r="B362" s="61" t="s">
        <v>9</v>
      </c>
      <c r="C362" s="61" t="s">
        <v>10</v>
      </c>
      <c r="D362" s="26" t="s">
        <v>31</v>
      </c>
      <c r="E362" s="26" t="s">
        <v>980</v>
      </c>
      <c r="F362" s="26" t="s">
        <v>981</v>
      </c>
      <c r="G362" s="26">
        <v>0</v>
      </c>
      <c r="H362" s="26" t="s">
        <v>113</v>
      </c>
      <c r="I362" s="88">
        <v>1.25E-3</v>
      </c>
      <c r="J362" s="147"/>
      <c r="K362" s="116"/>
      <c r="L362" s="117"/>
    </row>
    <row r="363" spans="1:12" ht="56" x14ac:dyDescent="0.25">
      <c r="A363" s="109">
        <v>363</v>
      </c>
      <c r="B363" s="61" t="s">
        <v>9</v>
      </c>
      <c r="C363" s="61" t="s">
        <v>10</v>
      </c>
      <c r="D363" s="26" t="s">
        <v>31</v>
      </c>
      <c r="E363" s="26" t="s">
        <v>982</v>
      </c>
      <c r="F363" s="26" t="s">
        <v>983</v>
      </c>
      <c r="G363" s="26">
        <v>0</v>
      </c>
      <c r="H363" s="26" t="s">
        <v>113</v>
      </c>
      <c r="I363" s="88">
        <v>1.25E-3</v>
      </c>
      <c r="J363" s="147"/>
      <c r="K363" s="116"/>
      <c r="L363" s="117"/>
    </row>
    <row r="364" spans="1:12" ht="56" x14ac:dyDescent="0.25">
      <c r="A364" s="109">
        <v>364</v>
      </c>
      <c r="B364" s="61" t="s">
        <v>9</v>
      </c>
      <c r="C364" s="61" t="s">
        <v>10</v>
      </c>
      <c r="D364" s="26" t="s">
        <v>31</v>
      </c>
      <c r="E364" s="26" t="s">
        <v>984</v>
      </c>
      <c r="F364" s="26" t="s">
        <v>985</v>
      </c>
      <c r="G364" s="26">
        <v>0</v>
      </c>
      <c r="H364" s="26" t="s">
        <v>113</v>
      </c>
      <c r="I364" s="88">
        <v>1.25E-3</v>
      </c>
      <c r="J364" s="147"/>
      <c r="K364" s="116"/>
      <c r="L364" s="117"/>
    </row>
    <row r="365" spans="1:12" ht="28" x14ac:dyDescent="0.25">
      <c r="A365" s="109">
        <v>365</v>
      </c>
      <c r="B365" s="61" t="s">
        <v>9</v>
      </c>
      <c r="C365" s="61" t="s">
        <v>10</v>
      </c>
      <c r="D365" s="26" t="s">
        <v>36</v>
      </c>
      <c r="E365" s="26" t="s">
        <v>1018</v>
      </c>
      <c r="F365" s="26" t="s">
        <v>1018</v>
      </c>
      <c r="G365" s="26">
        <v>0</v>
      </c>
      <c r="H365" s="26" t="s">
        <v>113</v>
      </c>
      <c r="I365" s="88">
        <v>1.4428571428571429E-3</v>
      </c>
      <c r="J365" s="147"/>
      <c r="K365" s="116"/>
      <c r="L365" s="117"/>
    </row>
    <row r="366" spans="1:12" ht="28" x14ac:dyDescent="0.25">
      <c r="A366" s="109">
        <v>366</v>
      </c>
      <c r="B366" s="61" t="s">
        <v>9</v>
      </c>
      <c r="C366" s="61" t="s">
        <v>10</v>
      </c>
      <c r="D366" s="26" t="s">
        <v>36</v>
      </c>
      <c r="E366" s="26" t="s">
        <v>1019</v>
      </c>
      <c r="F366" s="26" t="s">
        <v>1019</v>
      </c>
      <c r="G366" s="26">
        <v>0</v>
      </c>
      <c r="H366" s="26" t="s">
        <v>113</v>
      </c>
      <c r="I366" s="88">
        <v>1.4428571428571429E-3</v>
      </c>
      <c r="J366" s="147"/>
      <c r="K366" s="116"/>
      <c r="L366" s="117"/>
    </row>
    <row r="367" spans="1:12" ht="28" x14ac:dyDescent="0.25">
      <c r="A367" s="109">
        <v>367</v>
      </c>
      <c r="B367" s="61" t="s">
        <v>9</v>
      </c>
      <c r="C367" s="61" t="s">
        <v>10</v>
      </c>
      <c r="D367" s="26" t="s">
        <v>36</v>
      </c>
      <c r="E367" s="26" t="s">
        <v>1020</v>
      </c>
      <c r="F367" s="26" t="s">
        <v>1020</v>
      </c>
      <c r="G367" s="26">
        <v>0</v>
      </c>
      <c r="H367" s="26" t="s">
        <v>113</v>
      </c>
      <c r="I367" s="88">
        <v>1.4428571428571429E-3</v>
      </c>
      <c r="J367" s="147"/>
      <c r="K367" s="116"/>
      <c r="L367" s="117"/>
    </row>
    <row r="368" spans="1:12" ht="28" x14ac:dyDescent="0.25">
      <c r="A368" s="109">
        <v>368</v>
      </c>
      <c r="B368" s="61" t="s">
        <v>9</v>
      </c>
      <c r="C368" s="61" t="s">
        <v>10</v>
      </c>
      <c r="D368" s="26" t="s">
        <v>36</v>
      </c>
      <c r="E368" s="26" t="s">
        <v>1021</v>
      </c>
      <c r="F368" s="26" t="s">
        <v>1021</v>
      </c>
      <c r="G368" s="26">
        <v>0</v>
      </c>
      <c r="H368" s="26" t="s">
        <v>113</v>
      </c>
      <c r="I368" s="88">
        <v>1.4428571428571429E-3</v>
      </c>
      <c r="J368" s="147"/>
      <c r="K368" s="116"/>
      <c r="L368" s="117"/>
    </row>
    <row r="369" spans="1:12" ht="28" x14ac:dyDescent="0.25">
      <c r="A369" s="109">
        <v>369</v>
      </c>
      <c r="B369" s="61" t="s">
        <v>9</v>
      </c>
      <c r="C369" s="61" t="s">
        <v>10</v>
      </c>
      <c r="D369" s="26" t="s">
        <v>36</v>
      </c>
      <c r="E369" s="26" t="s">
        <v>1022</v>
      </c>
      <c r="F369" s="26" t="s">
        <v>1022</v>
      </c>
      <c r="G369" s="26">
        <v>0</v>
      </c>
      <c r="H369" s="26" t="s">
        <v>113</v>
      </c>
      <c r="I369" s="88">
        <v>1.4428571428571429E-3</v>
      </c>
      <c r="J369" s="147"/>
      <c r="K369" s="116"/>
      <c r="L369" s="117"/>
    </row>
    <row r="370" spans="1:12" ht="28" x14ac:dyDescent="0.25">
      <c r="A370" s="109">
        <v>370</v>
      </c>
      <c r="B370" s="61" t="s">
        <v>9</v>
      </c>
      <c r="C370" s="61" t="s">
        <v>10</v>
      </c>
      <c r="D370" s="26" t="s">
        <v>36</v>
      </c>
      <c r="E370" s="26" t="s">
        <v>1023</v>
      </c>
      <c r="F370" s="26" t="s">
        <v>1023</v>
      </c>
      <c r="G370" s="26">
        <v>0</v>
      </c>
      <c r="H370" s="26" t="s">
        <v>113</v>
      </c>
      <c r="I370" s="88">
        <v>1.4428571428571429E-3</v>
      </c>
      <c r="J370" s="147"/>
      <c r="K370" s="116"/>
      <c r="L370" s="117"/>
    </row>
    <row r="371" spans="1:12" ht="28" x14ac:dyDescent="0.25">
      <c r="A371" s="109">
        <v>371</v>
      </c>
      <c r="B371" s="61" t="s">
        <v>9</v>
      </c>
      <c r="C371" s="61" t="s">
        <v>10</v>
      </c>
      <c r="D371" s="26" t="s">
        <v>36</v>
      </c>
      <c r="E371" s="26" t="s">
        <v>1024</v>
      </c>
      <c r="F371" s="26" t="s">
        <v>1024</v>
      </c>
      <c r="G371" s="26">
        <v>0</v>
      </c>
      <c r="H371" s="26" t="s">
        <v>113</v>
      </c>
      <c r="I371" s="88">
        <v>1.4428571428571429E-3</v>
      </c>
      <c r="J371" s="147"/>
      <c r="K371" s="116"/>
      <c r="L371" s="117"/>
    </row>
    <row r="372" spans="1:12" ht="42" x14ac:dyDescent="0.25">
      <c r="A372" s="109">
        <v>372</v>
      </c>
      <c r="B372" s="61" t="s">
        <v>9</v>
      </c>
      <c r="C372" s="61" t="s">
        <v>10</v>
      </c>
      <c r="D372" s="26" t="s">
        <v>32</v>
      </c>
      <c r="E372" s="26" t="s">
        <v>1025</v>
      </c>
      <c r="F372" s="26" t="s">
        <v>1026</v>
      </c>
      <c r="G372" s="26">
        <v>0</v>
      </c>
      <c r="H372" s="26" t="s">
        <v>113</v>
      </c>
      <c r="I372" s="88">
        <v>4.8181818181818184E-4</v>
      </c>
      <c r="J372" s="147"/>
      <c r="K372" s="116"/>
      <c r="L372" s="117"/>
    </row>
    <row r="373" spans="1:12" ht="28" x14ac:dyDescent="0.25">
      <c r="A373" s="109">
        <v>373</v>
      </c>
      <c r="B373" s="61" t="s">
        <v>9</v>
      </c>
      <c r="C373" s="61" t="s">
        <v>10</v>
      </c>
      <c r="D373" s="26" t="s">
        <v>32</v>
      </c>
      <c r="E373" s="26" t="s">
        <v>1027</v>
      </c>
      <c r="F373" s="26" t="s">
        <v>1028</v>
      </c>
      <c r="G373" s="26">
        <v>0</v>
      </c>
      <c r="H373" s="26" t="s">
        <v>113</v>
      </c>
      <c r="I373" s="88">
        <v>4.8181818181818184E-4</v>
      </c>
      <c r="J373" s="147"/>
      <c r="K373" s="116"/>
      <c r="L373" s="117"/>
    </row>
    <row r="374" spans="1:12" ht="28" x14ac:dyDescent="0.25">
      <c r="A374" s="109">
        <v>374</v>
      </c>
      <c r="B374" s="61" t="s">
        <v>9</v>
      </c>
      <c r="C374" s="61" t="s">
        <v>10</v>
      </c>
      <c r="D374" s="26" t="s">
        <v>32</v>
      </c>
      <c r="E374" s="26" t="s">
        <v>1029</v>
      </c>
      <c r="F374" s="26" t="s">
        <v>1030</v>
      </c>
      <c r="G374" s="26">
        <v>0</v>
      </c>
      <c r="H374" s="26" t="s">
        <v>113</v>
      </c>
      <c r="I374" s="88">
        <v>4.8181818181818184E-4</v>
      </c>
      <c r="J374" s="147"/>
      <c r="K374" s="116"/>
      <c r="L374" s="117"/>
    </row>
    <row r="375" spans="1:12" ht="28" x14ac:dyDescent="0.25">
      <c r="A375" s="109">
        <v>375</v>
      </c>
      <c r="B375" s="61" t="s">
        <v>9</v>
      </c>
      <c r="C375" s="61" t="s">
        <v>10</v>
      </c>
      <c r="D375" s="26" t="s">
        <v>32</v>
      </c>
      <c r="E375" s="26" t="s">
        <v>1031</v>
      </c>
      <c r="F375" s="26" t="s">
        <v>1032</v>
      </c>
      <c r="G375" s="26">
        <v>0</v>
      </c>
      <c r="H375" s="26" t="s">
        <v>113</v>
      </c>
      <c r="I375" s="88">
        <v>4.8181818181818184E-4</v>
      </c>
      <c r="J375" s="147"/>
      <c r="K375" s="116"/>
      <c r="L375" s="117"/>
    </row>
    <row r="376" spans="1:12" ht="28" x14ac:dyDescent="0.25">
      <c r="A376" s="109">
        <v>376</v>
      </c>
      <c r="B376" s="61" t="s">
        <v>9</v>
      </c>
      <c r="C376" s="61" t="s">
        <v>10</v>
      </c>
      <c r="D376" s="26" t="s">
        <v>32</v>
      </c>
      <c r="E376" s="26" t="s">
        <v>1033</v>
      </c>
      <c r="F376" s="26" t="s">
        <v>1034</v>
      </c>
      <c r="G376" s="26">
        <v>0</v>
      </c>
      <c r="H376" s="26" t="s">
        <v>113</v>
      </c>
      <c r="I376" s="88">
        <v>4.8181818181818184E-4</v>
      </c>
      <c r="J376" s="147"/>
      <c r="K376" s="116"/>
      <c r="L376" s="117"/>
    </row>
    <row r="377" spans="1:12" ht="28" x14ac:dyDescent="0.25">
      <c r="A377" s="109">
        <v>377</v>
      </c>
      <c r="B377" s="61" t="s">
        <v>9</v>
      </c>
      <c r="C377" s="61" t="s">
        <v>10</v>
      </c>
      <c r="D377" s="26" t="s">
        <v>32</v>
      </c>
      <c r="E377" s="26" t="s">
        <v>1035</v>
      </c>
      <c r="F377" s="26" t="s">
        <v>1036</v>
      </c>
      <c r="G377" s="26">
        <v>0</v>
      </c>
      <c r="H377" s="26" t="s">
        <v>113</v>
      </c>
      <c r="I377" s="88">
        <v>4.8181818181818184E-4</v>
      </c>
      <c r="J377" s="147"/>
      <c r="K377" s="116"/>
      <c r="L377" s="117"/>
    </row>
    <row r="378" spans="1:12" ht="28" x14ac:dyDescent="0.25">
      <c r="A378" s="109">
        <v>378</v>
      </c>
      <c r="B378" s="61" t="s">
        <v>9</v>
      </c>
      <c r="C378" s="61" t="s">
        <v>10</v>
      </c>
      <c r="D378" s="26" t="s">
        <v>32</v>
      </c>
      <c r="E378" s="26" t="s">
        <v>1037</v>
      </c>
      <c r="F378" s="26" t="s">
        <v>1038</v>
      </c>
      <c r="G378" s="26">
        <v>0</v>
      </c>
      <c r="H378" s="26" t="s">
        <v>113</v>
      </c>
      <c r="I378" s="88">
        <v>4.8181818181818184E-4</v>
      </c>
      <c r="J378" s="147"/>
      <c r="K378" s="116"/>
      <c r="L378" s="117"/>
    </row>
    <row r="379" spans="1:12" ht="28" x14ac:dyDescent="0.25">
      <c r="A379" s="109">
        <v>379</v>
      </c>
      <c r="B379" s="61" t="s">
        <v>9</v>
      </c>
      <c r="C379" s="61" t="s">
        <v>10</v>
      </c>
      <c r="D379" s="26" t="s">
        <v>32</v>
      </c>
      <c r="E379" s="26" t="s">
        <v>1039</v>
      </c>
      <c r="F379" s="26" t="s">
        <v>1040</v>
      </c>
      <c r="G379" s="26">
        <v>0</v>
      </c>
      <c r="H379" s="26" t="s">
        <v>113</v>
      </c>
      <c r="I379" s="88">
        <v>4.8181818181818184E-4</v>
      </c>
      <c r="J379" s="147"/>
      <c r="K379" s="116"/>
      <c r="L379" s="117"/>
    </row>
    <row r="380" spans="1:12" ht="28" x14ac:dyDescent="0.25">
      <c r="A380" s="109">
        <v>380</v>
      </c>
      <c r="B380" s="61" t="s">
        <v>9</v>
      </c>
      <c r="C380" s="61" t="s">
        <v>10</v>
      </c>
      <c r="D380" s="26" t="s">
        <v>32</v>
      </c>
      <c r="E380" s="26" t="s">
        <v>1041</v>
      </c>
      <c r="F380" s="26" t="s">
        <v>1042</v>
      </c>
      <c r="G380" s="26">
        <v>0</v>
      </c>
      <c r="H380" s="26" t="s">
        <v>113</v>
      </c>
      <c r="I380" s="88">
        <v>4.8181818181818184E-4</v>
      </c>
      <c r="J380" s="147"/>
      <c r="K380" s="116"/>
      <c r="L380" s="117"/>
    </row>
    <row r="381" spans="1:12" ht="28" x14ac:dyDescent="0.25">
      <c r="A381" s="109">
        <v>381</v>
      </c>
      <c r="B381" s="61" t="s">
        <v>9</v>
      </c>
      <c r="C381" s="61" t="s">
        <v>10</v>
      </c>
      <c r="D381" s="26" t="s">
        <v>32</v>
      </c>
      <c r="E381" s="26" t="s">
        <v>1043</v>
      </c>
      <c r="F381" s="26" t="s">
        <v>1044</v>
      </c>
      <c r="G381" s="26">
        <v>0</v>
      </c>
      <c r="H381" s="26" t="s">
        <v>113</v>
      </c>
      <c r="I381" s="88">
        <v>4.8181818181818184E-4</v>
      </c>
      <c r="J381" s="147"/>
      <c r="K381" s="116"/>
      <c r="L381" s="117"/>
    </row>
    <row r="382" spans="1:12" ht="42" x14ac:dyDescent="0.25">
      <c r="A382" s="109">
        <v>382</v>
      </c>
      <c r="B382" s="61" t="s">
        <v>9</v>
      </c>
      <c r="C382" s="61" t="s">
        <v>10</v>
      </c>
      <c r="D382" s="26" t="s">
        <v>32</v>
      </c>
      <c r="E382" s="26" t="s">
        <v>1045</v>
      </c>
      <c r="F382" s="26" t="s">
        <v>1046</v>
      </c>
      <c r="G382" s="26">
        <v>0</v>
      </c>
      <c r="H382" s="26" t="s">
        <v>113</v>
      </c>
      <c r="I382" s="88">
        <v>4.8181818181818184E-4</v>
      </c>
      <c r="J382" s="147"/>
      <c r="K382" s="116"/>
      <c r="L382" s="117"/>
    </row>
    <row r="383" spans="1:12" ht="28" x14ac:dyDescent="0.25">
      <c r="A383" s="109">
        <v>383</v>
      </c>
      <c r="B383" s="61" t="s">
        <v>9</v>
      </c>
      <c r="C383" s="61" t="s">
        <v>10</v>
      </c>
      <c r="D383" s="26" t="s">
        <v>37</v>
      </c>
      <c r="E383" s="26" t="s">
        <v>37</v>
      </c>
      <c r="F383" s="26" t="s">
        <v>1053</v>
      </c>
      <c r="G383" s="26">
        <v>0</v>
      </c>
      <c r="H383" s="26" t="s">
        <v>113</v>
      </c>
      <c r="I383" s="88">
        <v>0</v>
      </c>
      <c r="J383" s="147"/>
      <c r="K383" s="116"/>
      <c r="L383" s="117"/>
    </row>
    <row r="384" spans="1:12" ht="42" x14ac:dyDescent="0.25">
      <c r="A384" s="109">
        <v>384</v>
      </c>
      <c r="B384" s="61" t="s">
        <v>9</v>
      </c>
      <c r="C384" s="61" t="s">
        <v>10</v>
      </c>
      <c r="D384" s="26" t="s">
        <v>38</v>
      </c>
      <c r="E384" s="26" t="s">
        <v>1059</v>
      </c>
      <c r="F384" s="26" t="s">
        <v>1060</v>
      </c>
      <c r="G384" s="26">
        <v>0</v>
      </c>
      <c r="H384" s="26" t="s">
        <v>113</v>
      </c>
      <c r="I384" s="88">
        <v>1.2999999999999999E-3</v>
      </c>
      <c r="J384" s="147"/>
      <c r="K384" s="116"/>
      <c r="L384" s="117"/>
    </row>
    <row r="385" spans="1:12" ht="42" x14ac:dyDescent="0.25">
      <c r="A385" s="109">
        <v>385</v>
      </c>
      <c r="B385" s="61" t="s">
        <v>9</v>
      </c>
      <c r="C385" s="61" t="s">
        <v>10</v>
      </c>
      <c r="D385" s="26" t="s">
        <v>38</v>
      </c>
      <c r="E385" s="26" t="s">
        <v>1061</v>
      </c>
      <c r="F385" s="26" t="s">
        <v>1062</v>
      </c>
      <c r="G385" s="26">
        <v>0</v>
      </c>
      <c r="H385" s="26" t="s">
        <v>113</v>
      </c>
      <c r="I385" s="88">
        <v>1.2999999999999999E-3</v>
      </c>
      <c r="J385" s="147"/>
      <c r="K385" s="116"/>
      <c r="L385" s="117"/>
    </row>
    <row r="386" spans="1:12" ht="42" x14ac:dyDescent="0.25">
      <c r="A386" s="109">
        <v>386</v>
      </c>
      <c r="B386" s="61" t="s">
        <v>9</v>
      </c>
      <c r="C386" s="61" t="s">
        <v>10</v>
      </c>
      <c r="D386" s="26" t="s">
        <v>38</v>
      </c>
      <c r="E386" s="26" t="s">
        <v>1063</v>
      </c>
      <c r="F386" s="26" t="s">
        <v>1064</v>
      </c>
      <c r="G386" s="26">
        <v>0</v>
      </c>
      <c r="H386" s="26" t="s">
        <v>113</v>
      </c>
      <c r="I386" s="88">
        <v>1.2999999999999999E-3</v>
      </c>
      <c r="J386" s="147"/>
      <c r="K386" s="116"/>
      <c r="L386" s="117"/>
    </row>
    <row r="387" spans="1:12" ht="28" x14ac:dyDescent="0.25">
      <c r="A387" s="109">
        <v>387</v>
      </c>
      <c r="B387" s="61" t="s">
        <v>9</v>
      </c>
      <c r="C387" s="61" t="s">
        <v>10</v>
      </c>
      <c r="D387" s="26" t="s">
        <v>39</v>
      </c>
      <c r="E387" s="26" t="s">
        <v>1054</v>
      </c>
      <c r="F387" s="26" t="s">
        <v>1055</v>
      </c>
      <c r="G387" s="26">
        <v>0</v>
      </c>
      <c r="H387" s="26" t="s">
        <v>113</v>
      </c>
      <c r="I387" s="88">
        <v>2.2499999999999999E-4</v>
      </c>
      <c r="J387" s="147"/>
      <c r="K387" s="116"/>
      <c r="L387" s="117"/>
    </row>
    <row r="388" spans="1:12" ht="28" x14ac:dyDescent="0.25">
      <c r="A388" s="109">
        <v>388</v>
      </c>
      <c r="B388" s="61" t="s">
        <v>9</v>
      </c>
      <c r="C388" s="61" t="s">
        <v>10</v>
      </c>
      <c r="D388" s="26" t="s">
        <v>39</v>
      </c>
      <c r="E388" s="26" t="s">
        <v>1056</v>
      </c>
      <c r="F388" s="26" t="s">
        <v>1055</v>
      </c>
      <c r="G388" s="26">
        <v>0</v>
      </c>
      <c r="H388" s="26" t="s">
        <v>113</v>
      </c>
      <c r="I388" s="88">
        <v>2.2499999999999999E-4</v>
      </c>
      <c r="J388" s="147"/>
      <c r="K388" s="116"/>
      <c r="L388" s="117"/>
    </row>
    <row r="389" spans="1:12" ht="28" x14ac:dyDescent="0.25">
      <c r="A389" s="109">
        <v>389</v>
      </c>
      <c r="B389" s="61" t="s">
        <v>9</v>
      </c>
      <c r="C389" s="61" t="s">
        <v>10</v>
      </c>
      <c r="D389" s="26" t="s">
        <v>39</v>
      </c>
      <c r="E389" s="26" t="s">
        <v>1057</v>
      </c>
      <c r="F389" s="26" t="s">
        <v>1055</v>
      </c>
      <c r="G389" s="26">
        <v>0</v>
      </c>
      <c r="H389" s="26" t="s">
        <v>113</v>
      </c>
      <c r="I389" s="88">
        <v>2.2499999999999999E-4</v>
      </c>
      <c r="J389" s="147"/>
      <c r="K389" s="116"/>
      <c r="L389" s="117"/>
    </row>
    <row r="390" spans="1:12" ht="28" x14ac:dyDescent="0.25">
      <c r="A390" s="109">
        <v>390</v>
      </c>
      <c r="B390" s="61" t="s">
        <v>9</v>
      </c>
      <c r="C390" s="61" t="s">
        <v>10</v>
      </c>
      <c r="D390" s="26" t="s">
        <v>39</v>
      </c>
      <c r="E390" s="26" t="s">
        <v>1058</v>
      </c>
      <c r="F390" s="26" t="s">
        <v>1055</v>
      </c>
      <c r="G390" s="26">
        <v>0</v>
      </c>
      <c r="H390" s="26" t="s">
        <v>113</v>
      </c>
      <c r="I390" s="88">
        <v>2.2499999999999999E-4</v>
      </c>
      <c r="J390" s="147"/>
      <c r="K390" s="116"/>
      <c r="L390" s="117"/>
    </row>
    <row r="391" spans="1:12" ht="42" x14ac:dyDescent="0.25">
      <c r="A391" s="109">
        <v>391</v>
      </c>
      <c r="B391" s="61" t="s">
        <v>9</v>
      </c>
      <c r="C391" s="61" t="s">
        <v>10</v>
      </c>
      <c r="D391" s="26" t="s">
        <v>35</v>
      </c>
      <c r="E391" s="26" t="s">
        <v>1051</v>
      </c>
      <c r="F391" s="26" t="s">
        <v>1052</v>
      </c>
      <c r="G391" s="26">
        <v>0</v>
      </c>
      <c r="H391" s="26" t="s">
        <v>113</v>
      </c>
      <c r="I391" s="88">
        <v>4.0000000000000002E-4</v>
      </c>
      <c r="J391" s="147"/>
      <c r="K391" s="116"/>
      <c r="L391" s="117"/>
    </row>
    <row r="392" spans="1:12" ht="28" x14ac:dyDescent="0.25">
      <c r="A392" s="109">
        <v>392</v>
      </c>
      <c r="B392" s="61" t="s">
        <v>9</v>
      </c>
      <c r="C392" s="61" t="s">
        <v>10</v>
      </c>
      <c r="D392" s="26" t="s">
        <v>10</v>
      </c>
      <c r="E392" s="26" t="s">
        <v>958</v>
      </c>
      <c r="F392" s="26" t="s">
        <v>959</v>
      </c>
      <c r="G392" s="26" t="s">
        <v>960</v>
      </c>
      <c r="H392" s="26" t="s">
        <v>113</v>
      </c>
      <c r="I392" s="88">
        <v>5.9374999999999999E-4</v>
      </c>
      <c r="J392" s="147"/>
      <c r="K392" s="116"/>
      <c r="L392" s="117"/>
    </row>
    <row r="393" spans="1:12" ht="28" x14ac:dyDescent="0.25">
      <c r="A393" s="109">
        <v>393</v>
      </c>
      <c r="B393" s="61" t="s">
        <v>9</v>
      </c>
      <c r="C393" s="61" t="s">
        <v>10</v>
      </c>
      <c r="D393" s="26" t="s">
        <v>10</v>
      </c>
      <c r="E393" s="26" t="s">
        <v>961</v>
      </c>
      <c r="F393" s="26" t="s">
        <v>961</v>
      </c>
      <c r="G393" s="26" t="s">
        <v>960</v>
      </c>
      <c r="H393" s="26" t="s">
        <v>113</v>
      </c>
      <c r="I393" s="88">
        <v>5.9374999999999999E-4</v>
      </c>
      <c r="J393" s="147"/>
      <c r="K393" s="116"/>
      <c r="L393" s="117"/>
    </row>
    <row r="394" spans="1:12" ht="42" x14ac:dyDescent="0.25">
      <c r="A394" s="109">
        <v>394</v>
      </c>
      <c r="B394" s="61" t="s">
        <v>9</v>
      </c>
      <c r="C394" s="61" t="s">
        <v>10</v>
      </c>
      <c r="D394" s="26" t="s">
        <v>10</v>
      </c>
      <c r="E394" s="26" t="s">
        <v>986</v>
      </c>
      <c r="F394" s="26" t="s">
        <v>987</v>
      </c>
      <c r="G394" s="26">
        <v>0</v>
      </c>
      <c r="H394" s="26" t="s">
        <v>113</v>
      </c>
      <c r="I394" s="88">
        <v>5.9374999999999999E-4</v>
      </c>
      <c r="J394" s="147"/>
      <c r="K394" s="116"/>
      <c r="L394" s="117"/>
    </row>
    <row r="395" spans="1:12" ht="28" x14ac:dyDescent="0.25">
      <c r="A395" s="109">
        <v>395</v>
      </c>
      <c r="B395" s="61" t="s">
        <v>9</v>
      </c>
      <c r="C395" s="61" t="s">
        <v>10</v>
      </c>
      <c r="D395" s="26" t="s">
        <v>10</v>
      </c>
      <c r="E395" s="26" t="s">
        <v>893</v>
      </c>
      <c r="F395" s="26" t="s">
        <v>894</v>
      </c>
      <c r="G395" s="26">
        <v>0</v>
      </c>
      <c r="H395" s="26" t="s">
        <v>113</v>
      </c>
      <c r="I395" s="88">
        <v>5.9374999999999999E-4</v>
      </c>
      <c r="J395" s="147"/>
      <c r="K395" s="116"/>
      <c r="L395" s="117"/>
    </row>
    <row r="396" spans="1:12" ht="28" x14ac:dyDescent="0.25">
      <c r="A396" s="109">
        <v>396</v>
      </c>
      <c r="B396" s="61" t="s">
        <v>9</v>
      </c>
      <c r="C396" s="61" t="s">
        <v>10</v>
      </c>
      <c r="D396" s="26" t="s">
        <v>10</v>
      </c>
      <c r="E396" s="26" t="s">
        <v>893</v>
      </c>
      <c r="F396" s="26" t="s">
        <v>895</v>
      </c>
      <c r="G396" s="26">
        <v>0</v>
      </c>
      <c r="H396" s="26" t="s">
        <v>113</v>
      </c>
      <c r="I396" s="88">
        <v>5.9374999999999999E-4</v>
      </c>
      <c r="J396" s="147"/>
      <c r="K396" s="116"/>
      <c r="L396" s="117"/>
    </row>
    <row r="397" spans="1:12" ht="28" x14ac:dyDescent="0.25">
      <c r="A397" s="109">
        <v>397</v>
      </c>
      <c r="B397" s="61" t="s">
        <v>9</v>
      </c>
      <c r="C397" s="61" t="s">
        <v>10</v>
      </c>
      <c r="D397" s="26" t="s">
        <v>10</v>
      </c>
      <c r="E397" s="26" t="s">
        <v>896</v>
      </c>
      <c r="F397" s="26" t="s">
        <v>897</v>
      </c>
      <c r="G397" s="26">
        <v>0</v>
      </c>
      <c r="H397" s="26" t="s">
        <v>222</v>
      </c>
      <c r="I397" s="88">
        <v>5.9374999999999999E-4</v>
      </c>
      <c r="J397" s="147"/>
      <c r="K397" s="116"/>
      <c r="L397" s="117"/>
    </row>
    <row r="398" spans="1:12" ht="28" x14ac:dyDescent="0.25">
      <c r="A398" s="109">
        <v>398</v>
      </c>
      <c r="B398" s="61" t="s">
        <v>9</v>
      </c>
      <c r="C398" s="61" t="s">
        <v>10</v>
      </c>
      <c r="D398" s="26" t="s">
        <v>10</v>
      </c>
      <c r="E398" s="26" t="s">
        <v>896</v>
      </c>
      <c r="F398" s="26" t="s">
        <v>898</v>
      </c>
      <c r="G398" s="26">
        <v>0</v>
      </c>
      <c r="H398" s="26" t="s">
        <v>579</v>
      </c>
      <c r="I398" s="88">
        <v>5.9374999999999999E-4</v>
      </c>
      <c r="J398" s="147"/>
      <c r="K398" s="116"/>
      <c r="L398" s="117"/>
    </row>
    <row r="399" spans="1:12" ht="42" x14ac:dyDescent="0.25">
      <c r="A399" s="109">
        <v>399</v>
      </c>
      <c r="B399" s="61" t="s">
        <v>9</v>
      </c>
      <c r="C399" s="61" t="s">
        <v>10</v>
      </c>
      <c r="D399" s="26" t="s">
        <v>10</v>
      </c>
      <c r="E399" s="26" t="s">
        <v>899</v>
      </c>
      <c r="F399" s="26" t="s">
        <v>900</v>
      </c>
      <c r="G399" s="26">
        <v>0</v>
      </c>
      <c r="H399" s="26" t="s">
        <v>116</v>
      </c>
      <c r="I399" s="88">
        <v>5.9374999999999999E-4</v>
      </c>
      <c r="J399" s="147"/>
      <c r="K399" s="116"/>
      <c r="L399" s="117"/>
    </row>
    <row r="400" spans="1:12" ht="28" x14ac:dyDescent="0.25">
      <c r="A400" s="109">
        <v>400</v>
      </c>
      <c r="B400" s="61" t="s">
        <v>9</v>
      </c>
      <c r="C400" s="61" t="s">
        <v>10</v>
      </c>
      <c r="D400" s="26" t="s">
        <v>10</v>
      </c>
      <c r="E400" s="26" t="s">
        <v>901</v>
      </c>
      <c r="F400" s="26" t="s">
        <v>902</v>
      </c>
      <c r="G400" s="26">
        <v>0</v>
      </c>
      <c r="H400" s="26" t="s">
        <v>113</v>
      </c>
      <c r="I400" s="88">
        <v>5.9374999999999999E-4</v>
      </c>
      <c r="J400" s="147"/>
      <c r="K400" s="116"/>
      <c r="L400" s="117"/>
    </row>
    <row r="401" spans="1:12" ht="70" x14ac:dyDescent="0.25">
      <c r="A401" s="109">
        <v>401</v>
      </c>
      <c r="B401" s="61" t="s">
        <v>9</v>
      </c>
      <c r="C401" s="61" t="s">
        <v>10</v>
      </c>
      <c r="D401" s="26" t="s">
        <v>10</v>
      </c>
      <c r="E401" s="26" t="s">
        <v>903</v>
      </c>
      <c r="F401" s="26" t="s">
        <v>904</v>
      </c>
      <c r="G401" s="26">
        <v>0</v>
      </c>
      <c r="H401" s="26" t="s">
        <v>113</v>
      </c>
      <c r="I401" s="88">
        <v>5.9374999999999999E-4</v>
      </c>
      <c r="J401" s="147"/>
      <c r="K401" s="116"/>
      <c r="L401" s="117"/>
    </row>
    <row r="402" spans="1:12" ht="28" x14ac:dyDescent="0.25">
      <c r="A402" s="109">
        <v>402</v>
      </c>
      <c r="B402" s="61" t="s">
        <v>9</v>
      </c>
      <c r="C402" s="61" t="s">
        <v>10</v>
      </c>
      <c r="D402" s="26" t="s">
        <v>10</v>
      </c>
      <c r="E402" s="26" t="s">
        <v>903</v>
      </c>
      <c r="F402" s="26" t="s">
        <v>905</v>
      </c>
      <c r="G402" s="26">
        <v>0</v>
      </c>
      <c r="H402" s="26" t="s">
        <v>113</v>
      </c>
      <c r="I402" s="88">
        <v>5.9374999999999999E-4</v>
      </c>
      <c r="J402" s="147"/>
      <c r="K402" s="116"/>
      <c r="L402" s="117"/>
    </row>
    <row r="403" spans="1:12" ht="28" x14ac:dyDescent="0.25">
      <c r="A403" s="109">
        <v>403</v>
      </c>
      <c r="B403" s="61" t="s">
        <v>9</v>
      </c>
      <c r="C403" s="61" t="s">
        <v>10</v>
      </c>
      <c r="D403" s="26" t="s">
        <v>10</v>
      </c>
      <c r="E403" s="26" t="s">
        <v>903</v>
      </c>
      <c r="F403" s="26" t="s">
        <v>906</v>
      </c>
      <c r="G403" s="26" t="s">
        <v>756</v>
      </c>
      <c r="H403" s="26" t="s">
        <v>113</v>
      </c>
      <c r="I403" s="88">
        <v>5.9374999999999999E-4</v>
      </c>
      <c r="J403" s="147"/>
      <c r="K403" s="116"/>
      <c r="L403" s="117"/>
    </row>
    <row r="404" spans="1:12" ht="28" x14ac:dyDescent="0.25">
      <c r="A404" s="109">
        <v>404</v>
      </c>
      <c r="B404" s="61" t="s">
        <v>9</v>
      </c>
      <c r="C404" s="61" t="s">
        <v>10</v>
      </c>
      <c r="D404" s="26" t="s">
        <v>10</v>
      </c>
      <c r="E404" s="26" t="s">
        <v>907</v>
      </c>
      <c r="F404" s="26" t="s">
        <v>908</v>
      </c>
      <c r="G404" s="26">
        <v>0</v>
      </c>
      <c r="H404" s="26" t="s">
        <v>113</v>
      </c>
      <c r="I404" s="88">
        <v>5.9374999999999999E-4</v>
      </c>
      <c r="J404" s="147"/>
      <c r="K404" s="116"/>
      <c r="L404" s="117"/>
    </row>
    <row r="405" spans="1:12" ht="28" x14ac:dyDescent="0.25">
      <c r="A405" s="109">
        <v>405</v>
      </c>
      <c r="B405" s="61" t="s">
        <v>9</v>
      </c>
      <c r="C405" s="61" t="s">
        <v>10</v>
      </c>
      <c r="D405" s="26" t="s">
        <v>10</v>
      </c>
      <c r="E405" s="26" t="s">
        <v>909</v>
      </c>
      <c r="F405" s="26" t="s">
        <v>910</v>
      </c>
      <c r="G405" s="26">
        <v>0</v>
      </c>
      <c r="H405" s="26" t="s">
        <v>113</v>
      </c>
      <c r="I405" s="88">
        <v>5.9374999999999999E-4</v>
      </c>
      <c r="J405" s="147"/>
      <c r="K405" s="116"/>
      <c r="L405" s="117"/>
    </row>
    <row r="406" spans="1:12" ht="28" x14ac:dyDescent="0.25">
      <c r="A406" s="109">
        <v>406</v>
      </c>
      <c r="B406" s="61" t="s">
        <v>9</v>
      </c>
      <c r="C406" s="61" t="s">
        <v>10</v>
      </c>
      <c r="D406" s="26" t="s">
        <v>10</v>
      </c>
      <c r="E406" s="26" t="s">
        <v>911</v>
      </c>
      <c r="F406" s="26" t="s">
        <v>912</v>
      </c>
      <c r="G406" s="26">
        <v>0</v>
      </c>
      <c r="H406" s="26" t="s">
        <v>113</v>
      </c>
      <c r="I406" s="88">
        <v>5.9374999999999999E-4</v>
      </c>
      <c r="J406" s="147"/>
      <c r="K406" s="116"/>
      <c r="L406" s="117"/>
    </row>
    <row r="407" spans="1:12" ht="28" x14ac:dyDescent="0.25">
      <c r="A407" s="109">
        <v>407</v>
      </c>
      <c r="B407" s="61" t="s">
        <v>9</v>
      </c>
      <c r="C407" s="61" t="s">
        <v>10</v>
      </c>
      <c r="D407" s="26" t="s">
        <v>10</v>
      </c>
      <c r="E407" s="26" t="s">
        <v>913</v>
      </c>
      <c r="F407" s="26" t="s">
        <v>914</v>
      </c>
      <c r="G407" s="26">
        <v>0</v>
      </c>
      <c r="H407" s="26" t="s">
        <v>113</v>
      </c>
      <c r="I407" s="88">
        <v>5.9374999999999999E-4</v>
      </c>
      <c r="J407" s="147"/>
      <c r="K407" s="116"/>
      <c r="L407" s="117"/>
    </row>
    <row r="408" spans="1:12" ht="28" x14ac:dyDescent="0.25">
      <c r="A408" s="109">
        <v>408</v>
      </c>
      <c r="B408" s="61" t="s">
        <v>9</v>
      </c>
      <c r="C408" s="61" t="s">
        <v>10</v>
      </c>
      <c r="D408" s="26" t="s">
        <v>10</v>
      </c>
      <c r="E408" s="26" t="s">
        <v>915</v>
      </c>
      <c r="F408" s="26" t="s">
        <v>916</v>
      </c>
      <c r="G408" s="26">
        <v>0</v>
      </c>
      <c r="H408" s="26" t="s">
        <v>113</v>
      </c>
      <c r="I408" s="88">
        <v>5.9374999999999999E-4</v>
      </c>
      <c r="J408" s="147"/>
      <c r="K408" s="116"/>
      <c r="L408" s="117"/>
    </row>
    <row r="409" spans="1:12" ht="28" x14ac:dyDescent="0.25">
      <c r="A409" s="109">
        <v>409</v>
      </c>
      <c r="B409" s="61" t="s">
        <v>9</v>
      </c>
      <c r="C409" s="61" t="s">
        <v>10</v>
      </c>
      <c r="D409" s="26" t="s">
        <v>10</v>
      </c>
      <c r="E409" s="26" t="s">
        <v>917</v>
      </c>
      <c r="F409" s="26" t="s">
        <v>917</v>
      </c>
      <c r="G409" s="26">
        <v>0</v>
      </c>
      <c r="H409" s="26" t="s">
        <v>113</v>
      </c>
      <c r="I409" s="88">
        <v>5.9374999999999999E-4</v>
      </c>
      <c r="J409" s="147"/>
      <c r="K409" s="116"/>
      <c r="L409" s="117"/>
    </row>
    <row r="410" spans="1:12" ht="28" x14ac:dyDescent="0.25">
      <c r="A410" s="109">
        <v>410</v>
      </c>
      <c r="B410" s="61" t="s">
        <v>9</v>
      </c>
      <c r="C410" s="61" t="s">
        <v>10</v>
      </c>
      <c r="D410" s="26" t="s">
        <v>10</v>
      </c>
      <c r="E410" s="26" t="s">
        <v>918</v>
      </c>
      <c r="F410" s="26" t="s">
        <v>919</v>
      </c>
      <c r="G410" s="26">
        <v>0</v>
      </c>
      <c r="H410" s="26" t="s">
        <v>113</v>
      </c>
      <c r="I410" s="88">
        <v>5.9374999999999999E-4</v>
      </c>
      <c r="J410" s="147"/>
      <c r="K410" s="116"/>
      <c r="L410" s="117"/>
    </row>
    <row r="411" spans="1:12" ht="28" x14ac:dyDescent="0.25">
      <c r="A411" s="109">
        <v>411</v>
      </c>
      <c r="B411" s="61" t="s">
        <v>9</v>
      </c>
      <c r="C411" s="61" t="s">
        <v>10</v>
      </c>
      <c r="D411" s="26" t="s">
        <v>10</v>
      </c>
      <c r="E411" s="26" t="s">
        <v>918</v>
      </c>
      <c r="F411" s="26" t="s">
        <v>920</v>
      </c>
      <c r="G411" s="26">
        <v>0</v>
      </c>
      <c r="H411" s="26" t="s">
        <v>113</v>
      </c>
      <c r="I411" s="88">
        <v>5.9374999999999999E-4</v>
      </c>
      <c r="J411" s="147"/>
      <c r="K411" s="116"/>
      <c r="L411" s="117"/>
    </row>
    <row r="412" spans="1:12" ht="28" x14ac:dyDescent="0.25">
      <c r="A412" s="109">
        <v>412</v>
      </c>
      <c r="B412" s="61" t="s">
        <v>9</v>
      </c>
      <c r="C412" s="61" t="s">
        <v>10</v>
      </c>
      <c r="D412" s="26" t="s">
        <v>10</v>
      </c>
      <c r="E412" s="26" t="s">
        <v>921</v>
      </c>
      <c r="F412" s="26" t="s">
        <v>922</v>
      </c>
      <c r="G412" s="26">
        <v>0</v>
      </c>
      <c r="H412" s="26" t="s">
        <v>579</v>
      </c>
      <c r="I412" s="88">
        <v>5.9374999999999999E-4</v>
      </c>
      <c r="J412" s="147"/>
      <c r="K412" s="116"/>
      <c r="L412" s="117"/>
    </row>
    <row r="413" spans="1:12" ht="28" x14ac:dyDescent="0.25">
      <c r="A413" s="109">
        <v>413</v>
      </c>
      <c r="B413" s="61" t="s">
        <v>9</v>
      </c>
      <c r="C413" s="61" t="s">
        <v>10</v>
      </c>
      <c r="D413" s="26" t="s">
        <v>10</v>
      </c>
      <c r="E413" s="26" t="s">
        <v>921</v>
      </c>
      <c r="F413" s="26" t="s">
        <v>923</v>
      </c>
      <c r="G413" s="26">
        <v>0</v>
      </c>
      <c r="H413" s="26" t="s">
        <v>579</v>
      </c>
      <c r="I413" s="88">
        <v>5.9374999999999999E-4</v>
      </c>
      <c r="J413" s="147"/>
      <c r="K413" s="116"/>
      <c r="L413" s="117"/>
    </row>
    <row r="414" spans="1:12" ht="28" x14ac:dyDescent="0.25">
      <c r="A414" s="109">
        <v>414</v>
      </c>
      <c r="B414" s="61" t="s">
        <v>9</v>
      </c>
      <c r="C414" s="61" t="s">
        <v>10</v>
      </c>
      <c r="D414" s="26" t="s">
        <v>10</v>
      </c>
      <c r="E414" s="26" t="s">
        <v>921</v>
      </c>
      <c r="F414" s="26" t="s">
        <v>924</v>
      </c>
      <c r="G414" s="26">
        <v>0</v>
      </c>
      <c r="H414" s="26" t="s">
        <v>579</v>
      </c>
      <c r="I414" s="88">
        <v>5.9374999999999999E-4</v>
      </c>
      <c r="J414" s="147"/>
      <c r="K414" s="116"/>
      <c r="L414" s="117"/>
    </row>
    <row r="415" spans="1:12" ht="28" x14ac:dyDescent="0.25">
      <c r="A415" s="109">
        <v>415</v>
      </c>
      <c r="B415" s="61" t="s">
        <v>9</v>
      </c>
      <c r="C415" s="61" t="s">
        <v>10</v>
      </c>
      <c r="D415" s="26" t="s">
        <v>10</v>
      </c>
      <c r="E415" s="26" t="s">
        <v>925</v>
      </c>
      <c r="F415" s="26" t="s">
        <v>926</v>
      </c>
      <c r="G415" s="26">
        <v>0</v>
      </c>
      <c r="H415" s="26" t="s">
        <v>579</v>
      </c>
      <c r="I415" s="88">
        <v>5.9374999999999999E-4</v>
      </c>
      <c r="J415" s="147"/>
      <c r="K415" s="116"/>
      <c r="L415" s="117"/>
    </row>
    <row r="416" spans="1:12" ht="28" x14ac:dyDescent="0.25">
      <c r="A416" s="109">
        <v>416</v>
      </c>
      <c r="B416" s="61" t="s">
        <v>9</v>
      </c>
      <c r="C416" s="61" t="s">
        <v>10</v>
      </c>
      <c r="D416" s="26" t="s">
        <v>10</v>
      </c>
      <c r="E416" s="26" t="s">
        <v>927</v>
      </c>
      <c r="F416" s="26" t="s">
        <v>928</v>
      </c>
      <c r="G416" s="26">
        <v>0</v>
      </c>
      <c r="H416" s="26" t="s">
        <v>579</v>
      </c>
      <c r="I416" s="88">
        <v>5.9374999999999999E-4</v>
      </c>
      <c r="J416" s="147"/>
      <c r="K416" s="116"/>
      <c r="L416" s="117"/>
    </row>
    <row r="417" spans="1:12" ht="28" x14ac:dyDescent="0.25">
      <c r="A417" s="109">
        <v>417</v>
      </c>
      <c r="B417" s="61" t="s">
        <v>9</v>
      </c>
      <c r="C417" s="61" t="s">
        <v>10</v>
      </c>
      <c r="D417" s="26" t="s">
        <v>10</v>
      </c>
      <c r="E417" s="26" t="s">
        <v>929</v>
      </c>
      <c r="F417" s="26" t="s">
        <v>930</v>
      </c>
      <c r="G417" s="26">
        <v>0</v>
      </c>
      <c r="H417" s="26" t="s">
        <v>579</v>
      </c>
      <c r="I417" s="88">
        <v>5.9374999999999999E-4</v>
      </c>
      <c r="J417" s="147"/>
      <c r="K417" s="116"/>
      <c r="L417" s="117"/>
    </row>
    <row r="418" spans="1:12" ht="28" x14ac:dyDescent="0.25">
      <c r="A418" s="109">
        <v>418</v>
      </c>
      <c r="B418" s="61" t="s">
        <v>9</v>
      </c>
      <c r="C418" s="61" t="s">
        <v>10</v>
      </c>
      <c r="D418" s="26" t="s">
        <v>10</v>
      </c>
      <c r="E418" s="26" t="s">
        <v>929</v>
      </c>
      <c r="F418" s="26" t="s">
        <v>931</v>
      </c>
      <c r="G418" s="26">
        <v>0</v>
      </c>
      <c r="H418" s="26" t="s">
        <v>579</v>
      </c>
      <c r="I418" s="88">
        <v>5.9374999999999999E-4</v>
      </c>
      <c r="J418" s="147"/>
      <c r="K418" s="116"/>
      <c r="L418" s="117"/>
    </row>
    <row r="419" spans="1:12" ht="28" x14ac:dyDescent="0.25">
      <c r="A419" s="109">
        <v>419</v>
      </c>
      <c r="B419" s="61" t="s">
        <v>9</v>
      </c>
      <c r="C419" s="61" t="s">
        <v>10</v>
      </c>
      <c r="D419" s="26" t="s">
        <v>10</v>
      </c>
      <c r="E419" s="26" t="s">
        <v>932</v>
      </c>
      <c r="F419" s="26" t="s">
        <v>933</v>
      </c>
      <c r="G419" s="26">
        <v>0</v>
      </c>
      <c r="H419" s="26" t="s">
        <v>579</v>
      </c>
      <c r="I419" s="88">
        <v>5.9374999999999999E-4</v>
      </c>
      <c r="J419" s="147"/>
      <c r="K419" s="116"/>
      <c r="L419" s="117"/>
    </row>
    <row r="420" spans="1:12" ht="28" x14ac:dyDescent="0.25">
      <c r="A420" s="109">
        <v>420</v>
      </c>
      <c r="B420" s="61" t="s">
        <v>9</v>
      </c>
      <c r="C420" s="61" t="s">
        <v>10</v>
      </c>
      <c r="D420" s="26" t="s">
        <v>10</v>
      </c>
      <c r="E420" s="26" t="s">
        <v>932</v>
      </c>
      <c r="F420" s="26" t="s">
        <v>934</v>
      </c>
      <c r="G420" s="26">
        <v>0</v>
      </c>
      <c r="H420" s="26" t="s">
        <v>579</v>
      </c>
      <c r="I420" s="88">
        <v>5.9374999999999999E-4</v>
      </c>
      <c r="J420" s="147"/>
      <c r="K420" s="116"/>
      <c r="L420" s="117"/>
    </row>
    <row r="421" spans="1:12" ht="28" x14ac:dyDescent="0.25">
      <c r="A421" s="109">
        <v>421</v>
      </c>
      <c r="B421" s="61" t="s">
        <v>9</v>
      </c>
      <c r="C421" s="61" t="s">
        <v>10</v>
      </c>
      <c r="D421" s="26" t="s">
        <v>10</v>
      </c>
      <c r="E421" s="26" t="s">
        <v>932</v>
      </c>
      <c r="F421" s="26" t="s">
        <v>935</v>
      </c>
      <c r="G421" s="26">
        <v>0</v>
      </c>
      <c r="H421" s="26" t="s">
        <v>579</v>
      </c>
      <c r="I421" s="88">
        <v>5.9374999999999999E-4</v>
      </c>
      <c r="J421" s="147"/>
      <c r="K421" s="116"/>
      <c r="L421" s="117"/>
    </row>
    <row r="422" spans="1:12" ht="28" x14ac:dyDescent="0.25">
      <c r="A422" s="109">
        <v>422</v>
      </c>
      <c r="B422" s="61" t="s">
        <v>9</v>
      </c>
      <c r="C422" s="61" t="s">
        <v>10</v>
      </c>
      <c r="D422" s="26" t="s">
        <v>10</v>
      </c>
      <c r="E422" s="26" t="s">
        <v>932</v>
      </c>
      <c r="F422" s="26" t="s">
        <v>936</v>
      </c>
      <c r="G422" s="26">
        <v>0</v>
      </c>
      <c r="H422" s="26" t="s">
        <v>579</v>
      </c>
      <c r="I422" s="88">
        <v>5.9374999999999999E-4</v>
      </c>
      <c r="J422" s="147"/>
      <c r="K422" s="116"/>
      <c r="L422" s="117"/>
    </row>
    <row r="423" spans="1:12" ht="28" x14ac:dyDescent="0.25">
      <c r="A423" s="109">
        <v>423</v>
      </c>
      <c r="B423" s="61" t="s">
        <v>9</v>
      </c>
      <c r="C423" s="61" t="s">
        <v>10</v>
      </c>
      <c r="D423" s="26" t="s">
        <v>10</v>
      </c>
      <c r="E423" s="26" t="s">
        <v>937</v>
      </c>
      <c r="F423" s="26" t="s">
        <v>938</v>
      </c>
      <c r="G423" s="26">
        <v>0</v>
      </c>
      <c r="H423" s="26" t="s">
        <v>579</v>
      </c>
      <c r="I423" s="88">
        <v>5.9374999999999999E-4</v>
      </c>
      <c r="J423" s="147"/>
      <c r="K423" s="116"/>
      <c r="L423" s="117"/>
    </row>
    <row r="424" spans="1:12" ht="28" x14ac:dyDescent="0.25">
      <c r="A424" s="109">
        <v>424</v>
      </c>
      <c r="B424" s="61" t="s">
        <v>9</v>
      </c>
      <c r="C424" s="61" t="s">
        <v>10</v>
      </c>
      <c r="D424" s="26" t="s">
        <v>10</v>
      </c>
      <c r="E424" s="26" t="s">
        <v>939</v>
      </c>
      <c r="F424" s="26" t="s">
        <v>940</v>
      </c>
      <c r="G424" s="26">
        <v>0</v>
      </c>
      <c r="H424" s="26" t="s">
        <v>113</v>
      </c>
      <c r="I424" s="88">
        <v>5.9374999999999999E-4</v>
      </c>
      <c r="J424" s="147"/>
      <c r="K424" s="116"/>
      <c r="L424" s="117"/>
    </row>
    <row r="425" spans="1:12" ht="28" x14ac:dyDescent="0.25">
      <c r="A425" s="109">
        <v>425</v>
      </c>
      <c r="B425" s="61" t="s">
        <v>9</v>
      </c>
      <c r="C425" s="61" t="s">
        <v>10</v>
      </c>
      <c r="D425" s="26" t="s">
        <v>10</v>
      </c>
      <c r="E425" s="26" t="s">
        <v>941</v>
      </c>
      <c r="F425" s="26" t="s">
        <v>942</v>
      </c>
      <c r="G425" s="26">
        <v>0</v>
      </c>
      <c r="H425" s="26" t="s">
        <v>113</v>
      </c>
      <c r="I425" s="88">
        <v>5.9374999999999999E-4</v>
      </c>
      <c r="J425" s="147"/>
      <c r="K425" s="116"/>
      <c r="L425" s="117"/>
    </row>
    <row r="426" spans="1:12" ht="28" x14ac:dyDescent="0.25">
      <c r="A426" s="109">
        <v>426</v>
      </c>
      <c r="B426" s="61" t="s">
        <v>9</v>
      </c>
      <c r="C426" s="61" t="s">
        <v>10</v>
      </c>
      <c r="D426" s="26" t="s">
        <v>10</v>
      </c>
      <c r="E426" s="26" t="s">
        <v>943</v>
      </c>
      <c r="F426" s="26" t="s">
        <v>944</v>
      </c>
      <c r="G426" s="26">
        <v>0</v>
      </c>
      <c r="H426" s="26" t="s">
        <v>579</v>
      </c>
      <c r="I426" s="88">
        <v>5.9374999999999999E-4</v>
      </c>
      <c r="J426" s="147"/>
      <c r="K426" s="116"/>
      <c r="L426" s="117"/>
    </row>
    <row r="427" spans="1:12" ht="28" x14ac:dyDescent="0.25">
      <c r="A427" s="109">
        <v>427</v>
      </c>
      <c r="B427" s="61" t="s">
        <v>9</v>
      </c>
      <c r="C427" s="61" t="s">
        <v>10</v>
      </c>
      <c r="D427" s="26" t="s">
        <v>10</v>
      </c>
      <c r="E427" s="26" t="s">
        <v>943</v>
      </c>
      <c r="F427" s="26" t="s">
        <v>945</v>
      </c>
      <c r="G427" s="26">
        <v>0</v>
      </c>
      <c r="H427" s="26" t="s">
        <v>579</v>
      </c>
      <c r="I427" s="88">
        <v>5.9374999999999999E-4</v>
      </c>
      <c r="J427" s="147"/>
      <c r="K427" s="116"/>
      <c r="L427" s="117"/>
    </row>
    <row r="428" spans="1:12" ht="28" x14ac:dyDescent="0.25">
      <c r="A428" s="109">
        <v>428</v>
      </c>
      <c r="B428" s="61" t="s">
        <v>9</v>
      </c>
      <c r="C428" s="61" t="s">
        <v>10</v>
      </c>
      <c r="D428" s="26" t="s">
        <v>10</v>
      </c>
      <c r="E428" s="26" t="s">
        <v>943</v>
      </c>
      <c r="F428" s="26" t="s">
        <v>946</v>
      </c>
      <c r="G428" s="26">
        <v>0</v>
      </c>
      <c r="H428" s="26" t="s">
        <v>579</v>
      </c>
      <c r="I428" s="88">
        <v>5.9374999999999999E-4</v>
      </c>
      <c r="J428" s="147"/>
      <c r="K428" s="116"/>
      <c r="L428" s="117"/>
    </row>
    <row r="429" spans="1:12" ht="28" x14ac:dyDescent="0.25">
      <c r="A429" s="109">
        <v>429</v>
      </c>
      <c r="B429" s="61" t="s">
        <v>9</v>
      </c>
      <c r="C429" s="61" t="s">
        <v>10</v>
      </c>
      <c r="D429" s="26" t="s">
        <v>10</v>
      </c>
      <c r="E429" s="26" t="s">
        <v>80</v>
      </c>
      <c r="F429" s="26" t="s">
        <v>1457</v>
      </c>
      <c r="G429" s="26" t="s">
        <v>947</v>
      </c>
      <c r="H429" s="26" t="s">
        <v>113</v>
      </c>
      <c r="I429" s="88">
        <v>5.9374999999999999E-4</v>
      </c>
      <c r="J429" s="147"/>
      <c r="K429" s="116"/>
      <c r="L429" s="117"/>
    </row>
    <row r="430" spans="1:12" ht="28" x14ac:dyDescent="0.25">
      <c r="A430" s="109">
        <v>430</v>
      </c>
      <c r="B430" s="61" t="s">
        <v>9</v>
      </c>
      <c r="C430" s="61" t="s">
        <v>10</v>
      </c>
      <c r="D430" s="26" t="s">
        <v>10</v>
      </c>
      <c r="E430" s="26" t="s">
        <v>948</v>
      </c>
      <c r="F430" s="26" t="s">
        <v>949</v>
      </c>
      <c r="G430" s="26" t="s">
        <v>947</v>
      </c>
      <c r="H430" s="26" t="s">
        <v>113</v>
      </c>
      <c r="I430" s="88">
        <v>5.9374999999999999E-4</v>
      </c>
      <c r="J430" s="147"/>
      <c r="K430" s="116"/>
      <c r="L430" s="117"/>
    </row>
    <row r="431" spans="1:12" ht="28" x14ac:dyDescent="0.25">
      <c r="A431" s="109">
        <v>431</v>
      </c>
      <c r="B431" s="61" t="s">
        <v>9</v>
      </c>
      <c r="C431" s="61" t="s">
        <v>10</v>
      </c>
      <c r="D431" s="26" t="s">
        <v>10</v>
      </c>
      <c r="E431" s="26" t="s">
        <v>948</v>
      </c>
      <c r="F431" s="26" t="s">
        <v>950</v>
      </c>
      <c r="G431" s="26" t="s">
        <v>947</v>
      </c>
      <c r="H431" s="26" t="s">
        <v>113</v>
      </c>
      <c r="I431" s="88">
        <v>5.9374999999999999E-4</v>
      </c>
      <c r="J431" s="147"/>
      <c r="K431" s="116"/>
      <c r="L431" s="117"/>
    </row>
    <row r="432" spans="1:12" ht="28" x14ac:dyDescent="0.25">
      <c r="A432" s="109">
        <v>432</v>
      </c>
      <c r="B432" s="61" t="s">
        <v>9</v>
      </c>
      <c r="C432" s="61" t="s">
        <v>10</v>
      </c>
      <c r="D432" s="26" t="s">
        <v>10</v>
      </c>
      <c r="E432" s="26" t="s">
        <v>948</v>
      </c>
      <c r="F432" s="26" t="s">
        <v>951</v>
      </c>
      <c r="G432" s="26" t="s">
        <v>947</v>
      </c>
      <c r="H432" s="26" t="s">
        <v>113</v>
      </c>
      <c r="I432" s="88">
        <v>5.9374999999999999E-4</v>
      </c>
      <c r="J432" s="147"/>
      <c r="K432" s="116"/>
      <c r="L432" s="117"/>
    </row>
    <row r="433" spans="1:12" ht="28" x14ac:dyDescent="0.25">
      <c r="A433" s="109">
        <v>433</v>
      </c>
      <c r="B433" s="61" t="s">
        <v>9</v>
      </c>
      <c r="C433" s="61" t="s">
        <v>10</v>
      </c>
      <c r="D433" s="26" t="s">
        <v>10</v>
      </c>
      <c r="E433" s="26" t="s">
        <v>948</v>
      </c>
      <c r="F433" s="26" t="s">
        <v>952</v>
      </c>
      <c r="G433" s="26" t="s">
        <v>947</v>
      </c>
      <c r="H433" s="26" t="s">
        <v>113</v>
      </c>
      <c r="I433" s="88">
        <v>5.9374999999999999E-4</v>
      </c>
      <c r="J433" s="147"/>
      <c r="K433" s="116"/>
      <c r="L433" s="117"/>
    </row>
    <row r="434" spans="1:12" ht="28" x14ac:dyDescent="0.25">
      <c r="A434" s="109">
        <v>434</v>
      </c>
      <c r="B434" s="61" t="s">
        <v>9</v>
      </c>
      <c r="C434" s="61" t="s">
        <v>10</v>
      </c>
      <c r="D434" s="26" t="s">
        <v>10</v>
      </c>
      <c r="E434" s="26" t="s">
        <v>948</v>
      </c>
      <c r="F434" s="26" t="s">
        <v>953</v>
      </c>
      <c r="G434" s="26" t="s">
        <v>947</v>
      </c>
      <c r="H434" s="26" t="s">
        <v>113</v>
      </c>
      <c r="I434" s="88">
        <v>5.9374999999999999E-4</v>
      </c>
      <c r="J434" s="147"/>
      <c r="K434" s="116"/>
      <c r="L434" s="117"/>
    </row>
    <row r="435" spans="1:12" ht="28" x14ac:dyDescent="0.25">
      <c r="A435" s="109">
        <v>435</v>
      </c>
      <c r="B435" s="61" t="s">
        <v>9</v>
      </c>
      <c r="C435" s="61" t="s">
        <v>10</v>
      </c>
      <c r="D435" s="26" t="s">
        <v>10</v>
      </c>
      <c r="E435" s="26" t="s">
        <v>948</v>
      </c>
      <c r="F435" s="26" t="s">
        <v>954</v>
      </c>
      <c r="G435" s="26" t="s">
        <v>947</v>
      </c>
      <c r="H435" s="26" t="s">
        <v>113</v>
      </c>
      <c r="I435" s="88">
        <v>5.9374999999999999E-4</v>
      </c>
      <c r="J435" s="147"/>
      <c r="K435" s="116"/>
      <c r="L435" s="117"/>
    </row>
    <row r="436" spans="1:12" ht="28" x14ac:dyDescent="0.25">
      <c r="A436" s="109">
        <v>436</v>
      </c>
      <c r="B436" s="61" t="s">
        <v>9</v>
      </c>
      <c r="C436" s="61" t="s">
        <v>10</v>
      </c>
      <c r="D436" s="26" t="s">
        <v>10</v>
      </c>
      <c r="E436" s="26" t="s">
        <v>948</v>
      </c>
      <c r="F436" s="26" t="s">
        <v>955</v>
      </c>
      <c r="G436" s="26" t="s">
        <v>947</v>
      </c>
      <c r="H436" s="26" t="s">
        <v>113</v>
      </c>
      <c r="I436" s="88">
        <v>5.9374999999999999E-4</v>
      </c>
      <c r="J436" s="147"/>
      <c r="K436" s="116"/>
      <c r="L436" s="117"/>
    </row>
    <row r="437" spans="1:12" ht="28" x14ac:dyDescent="0.25">
      <c r="A437" s="109">
        <v>437</v>
      </c>
      <c r="B437" s="61" t="s">
        <v>9</v>
      </c>
      <c r="C437" s="61" t="s">
        <v>10</v>
      </c>
      <c r="D437" s="26" t="s">
        <v>10</v>
      </c>
      <c r="E437" s="26" t="s">
        <v>948</v>
      </c>
      <c r="F437" s="26" t="s">
        <v>956</v>
      </c>
      <c r="G437" s="26" t="s">
        <v>947</v>
      </c>
      <c r="H437" s="26" t="s">
        <v>113</v>
      </c>
      <c r="I437" s="88">
        <v>5.9374999999999999E-4</v>
      </c>
      <c r="J437" s="147"/>
      <c r="K437" s="116"/>
      <c r="L437" s="117"/>
    </row>
    <row r="438" spans="1:12" ht="42" x14ac:dyDescent="0.25">
      <c r="A438" s="109">
        <v>438</v>
      </c>
      <c r="B438" s="61" t="s">
        <v>9</v>
      </c>
      <c r="C438" s="61" t="s">
        <v>10</v>
      </c>
      <c r="D438" s="26" t="s">
        <v>10</v>
      </c>
      <c r="E438" s="26" t="s">
        <v>948</v>
      </c>
      <c r="F438" s="26" t="s">
        <v>957</v>
      </c>
      <c r="G438" s="26" t="s">
        <v>947</v>
      </c>
      <c r="H438" s="26" t="s">
        <v>113</v>
      </c>
      <c r="I438" s="88">
        <v>5.9374999999999999E-4</v>
      </c>
      <c r="J438" s="147"/>
      <c r="K438" s="116"/>
      <c r="L438" s="117"/>
    </row>
    <row r="439" spans="1:12" ht="28" x14ac:dyDescent="0.25">
      <c r="A439" s="109">
        <v>439</v>
      </c>
      <c r="B439" s="61" t="s">
        <v>9</v>
      </c>
      <c r="C439" s="61" t="s">
        <v>10</v>
      </c>
      <c r="D439" s="26" t="s">
        <v>10</v>
      </c>
      <c r="E439" s="26" t="s">
        <v>948</v>
      </c>
      <c r="F439" s="26" t="s">
        <v>962</v>
      </c>
      <c r="G439" s="26" t="s">
        <v>960</v>
      </c>
      <c r="H439" s="26" t="s">
        <v>113</v>
      </c>
      <c r="I439" s="88">
        <v>5.9374999999999999E-4</v>
      </c>
      <c r="J439" s="147"/>
      <c r="K439" s="116"/>
      <c r="L439" s="117"/>
    </row>
    <row r="440" spans="1:12" ht="28" x14ac:dyDescent="0.25">
      <c r="A440" s="109">
        <v>440</v>
      </c>
      <c r="B440" s="61" t="s">
        <v>9</v>
      </c>
      <c r="C440" s="61" t="s">
        <v>10</v>
      </c>
      <c r="D440" s="26" t="s">
        <v>10</v>
      </c>
      <c r="E440" s="26" t="s">
        <v>948</v>
      </c>
      <c r="F440" s="26" t="s">
        <v>963</v>
      </c>
      <c r="G440" s="26" t="s">
        <v>960</v>
      </c>
      <c r="H440" s="26" t="s">
        <v>113</v>
      </c>
      <c r="I440" s="88">
        <v>5.9374999999999999E-4</v>
      </c>
      <c r="J440" s="147"/>
      <c r="K440" s="116"/>
      <c r="L440" s="117"/>
    </row>
    <row r="441" spans="1:12" ht="28" x14ac:dyDescent="0.25">
      <c r="A441" s="109">
        <v>441</v>
      </c>
      <c r="B441" s="61" t="s">
        <v>9</v>
      </c>
      <c r="C441" s="61" t="s">
        <v>10</v>
      </c>
      <c r="D441" s="26" t="s">
        <v>10</v>
      </c>
      <c r="E441" s="26" t="s">
        <v>948</v>
      </c>
      <c r="F441" s="26" t="s">
        <v>964</v>
      </c>
      <c r="G441" s="26" t="s">
        <v>960</v>
      </c>
      <c r="H441" s="26" t="s">
        <v>113</v>
      </c>
      <c r="I441" s="88">
        <v>5.9374999999999999E-4</v>
      </c>
      <c r="J441" s="147"/>
      <c r="K441" s="116"/>
      <c r="L441" s="117"/>
    </row>
    <row r="442" spans="1:12" ht="28" x14ac:dyDescent="0.25">
      <c r="A442" s="109">
        <v>442</v>
      </c>
      <c r="B442" s="61" t="s">
        <v>9</v>
      </c>
      <c r="C442" s="61" t="s">
        <v>10</v>
      </c>
      <c r="D442" s="26" t="s">
        <v>10</v>
      </c>
      <c r="E442" s="26" t="s">
        <v>948</v>
      </c>
      <c r="F442" s="26" t="s">
        <v>965</v>
      </c>
      <c r="G442" s="26" t="s">
        <v>960</v>
      </c>
      <c r="H442" s="26" t="s">
        <v>113</v>
      </c>
      <c r="I442" s="88">
        <v>5.9374999999999999E-4</v>
      </c>
      <c r="J442" s="147"/>
      <c r="K442" s="116"/>
      <c r="L442" s="117"/>
    </row>
    <row r="443" spans="1:12" ht="28" x14ac:dyDescent="0.25">
      <c r="A443" s="109">
        <v>443</v>
      </c>
      <c r="B443" s="61" t="s">
        <v>9</v>
      </c>
      <c r="C443" s="61" t="s">
        <v>10</v>
      </c>
      <c r="D443" s="26" t="s">
        <v>10</v>
      </c>
      <c r="E443" s="26" t="s">
        <v>948</v>
      </c>
      <c r="F443" s="26" t="s">
        <v>966</v>
      </c>
      <c r="G443" s="26" t="s">
        <v>960</v>
      </c>
      <c r="H443" s="26" t="s">
        <v>113</v>
      </c>
      <c r="I443" s="88">
        <v>5.9374999999999999E-4</v>
      </c>
      <c r="J443" s="147"/>
      <c r="K443" s="116"/>
      <c r="L443" s="117"/>
    </row>
    <row r="444" spans="1:12" ht="28" x14ac:dyDescent="0.25">
      <c r="A444" s="109">
        <v>444</v>
      </c>
      <c r="B444" s="61" t="s">
        <v>9</v>
      </c>
      <c r="C444" s="61" t="s">
        <v>10</v>
      </c>
      <c r="D444" s="26" t="s">
        <v>10</v>
      </c>
      <c r="E444" s="26" t="s">
        <v>948</v>
      </c>
      <c r="F444" s="26" t="s">
        <v>967</v>
      </c>
      <c r="G444" s="26" t="s">
        <v>960</v>
      </c>
      <c r="H444" s="26" t="s">
        <v>113</v>
      </c>
      <c r="I444" s="88">
        <v>5.9374999999999999E-4</v>
      </c>
      <c r="J444" s="147"/>
      <c r="K444" s="116"/>
      <c r="L444" s="117"/>
    </row>
    <row r="445" spans="1:12" ht="28" x14ac:dyDescent="0.25">
      <c r="A445" s="109">
        <v>445</v>
      </c>
      <c r="B445" s="61" t="s">
        <v>9</v>
      </c>
      <c r="C445" s="61" t="s">
        <v>10</v>
      </c>
      <c r="D445" s="26" t="s">
        <v>10</v>
      </c>
      <c r="E445" s="26" t="s">
        <v>948</v>
      </c>
      <c r="F445" s="26" t="s">
        <v>968</v>
      </c>
      <c r="G445" s="26" t="s">
        <v>960</v>
      </c>
      <c r="H445" s="26" t="s">
        <v>113</v>
      </c>
      <c r="I445" s="88">
        <v>5.9374999999999999E-4</v>
      </c>
      <c r="J445" s="147"/>
      <c r="K445" s="116"/>
      <c r="L445" s="117"/>
    </row>
    <row r="446" spans="1:12" ht="28" x14ac:dyDescent="0.25">
      <c r="A446" s="109">
        <v>446</v>
      </c>
      <c r="B446" s="61" t="s">
        <v>9</v>
      </c>
      <c r="C446" s="61" t="s">
        <v>10</v>
      </c>
      <c r="D446" s="26" t="s">
        <v>10</v>
      </c>
      <c r="E446" s="26" t="s">
        <v>948</v>
      </c>
      <c r="F446" s="26" t="s">
        <v>969</v>
      </c>
      <c r="G446" s="26" t="s">
        <v>960</v>
      </c>
      <c r="H446" s="26" t="s">
        <v>113</v>
      </c>
      <c r="I446" s="88">
        <v>5.9374999999999999E-4</v>
      </c>
      <c r="J446" s="147"/>
      <c r="K446" s="116"/>
      <c r="L446" s="117"/>
    </row>
    <row r="447" spans="1:12" ht="42" x14ac:dyDescent="0.25">
      <c r="A447" s="109">
        <v>447</v>
      </c>
      <c r="B447" s="61" t="s">
        <v>9</v>
      </c>
      <c r="C447" s="61" t="s">
        <v>10</v>
      </c>
      <c r="D447" s="26" t="s">
        <v>10</v>
      </c>
      <c r="E447" s="26" t="s">
        <v>970</v>
      </c>
      <c r="F447" s="26" t="s">
        <v>971</v>
      </c>
      <c r="G447" s="26">
        <v>0</v>
      </c>
      <c r="H447" s="26" t="s">
        <v>222</v>
      </c>
      <c r="I447" s="88">
        <v>5.9374999999999999E-4</v>
      </c>
      <c r="J447" s="147"/>
      <c r="K447" s="116"/>
      <c r="L447" s="117"/>
    </row>
    <row r="448" spans="1:12" ht="28" x14ac:dyDescent="0.25">
      <c r="A448" s="109">
        <v>448</v>
      </c>
      <c r="B448" s="61" t="s">
        <v>9</v>
      </c>
      <c r="C448" s="61" t="s">
        <v>10</v>
      </c>
      <c r="D448" s="26" t="s">
        <v>10</v>
      </c>
      <c r="E448" s="26" t="s">
        <v>1078</v>
      </c>
      <c r="F448" s="26" t="s">
        <v>1079</v>
      </c>
      <c r="G448" s="26">
        <v>0</v>
      </c>
      <c r="H448" s="26" t="s">
        <v>113</v>
      </c>
      <c r="I448" s="88">
        <v>5.9374999999999999E-4</v>
      </c>
      <c r="J448" s="147"/>
      <c r="K448" s="116"/>
      <c r="L448" s="117"/>
    </row>
    <row r="449" spans="1:12" ht="42" x14ac:dyDescent="0.25">
      <c r="A449" s="109">
        <v>449</v>
      </c>
      <c r="B449" s="61" t="s">
        <v>9</v>
      </c>
      <c r="C449" s="61" t="s">
        <v>10</v>
      </c>
      <c r="D449" s="26" t="s">
        <v>10</v>
      </c>
      <c r="E449" s="26" t="s">
        <v>1080</v>
      </c>
      <c r="F449" s="26" t="s">
        <v>1081</v>
      </c>
      <c r="G449" s="26">
        <v>0</v>
      </c>
      <c r="H449" s="26" t="s">
        <v>113</v>
      </c>
      <c r="I449" s="88">
        <v>5.9374999999999999E-4</v>
      </c>
      <c r="J449" s="147"/>
      <c r="K449" s="116"/>
      <c r="L449" s="117"/>
    </row>
    <row r="450" spans="1:12" ht="28" x14ac:dyDescent="0.25">
      <c r="A450" s="109">
        <v>450</v>
      </c>
      <c r="B450" s="61" t="s">
        <v>9</v>
      </c>
      <c r="C450" s="61" t="s">
        <v>10</v>
      </c>
      <c r="D450" s="26" t="s">
        <v>10</v>
      </c>
      <c r="E450" s="26" t="s">
        <v>1082</v>
      </c>
      <c r="F450" s="26" t="s">
        <v>1082</v>
      </c>
      <c r="G450" s="26">
        <v>0</v>
      </c>
      <c r="H450" s="26" t="s">
        <v>113</v>
      </c>
      <c r="I450" s="88">
        <v>5.9374999999999999E-4</v>
      </c>
      <c r="J450" s="147"/>
      <c r="K450" s="116"/>
      <c r="L450" s="117"/>
    </row>
    <row r="451" spans="1:12" ht="28" x14ac:dyDescent="0.25">
      <c r="A451" s="109">
        <v>451</v>
      </c>
      <c r="B451" s="61" t="s">
        <v>9</v>
      </c>
      <c r="C451" s="61" t="s">
        <v>10</v>
      </c>
      <c r="D451" s="26" t="s">
        <v>10</v>
      </c>
      <c r="E451" s="26" t="s">
        <v>1083</v>
      </c>
      <c r="F451" s="26" t="s">
        <v>1084</v>
      </c>
      <c r="G451" s="26">
        <v>0</v>
      </c>
      <c r="H451" s="26" t="s">
        <v>113</v>
      </c>
      <c r="I451" s="88">
        <v>5.9374999999999999E-4</v>
      </c>
      <c r="J451" s="147"/>
      <c r="K451" s="116"/>
      <c r="L451" s="117"/>
    </row>
    <row r="452" spans="1:12" ht="42" x14ac:dyDescent="0.25">
      <c r="A452" s="109">
        <v>452</v>
      </c>
      <c r="B452" s="61" t="s">
        <v>9</v>
      </c>
      <c r="C452" s="61" t="s">
        <v>10</v>
      </c>
      <c r="D452" s="26" t="s">
        <v>10</v>
      </c>
      <c r="E452" s="26" t="s">
        <v>1085</v>
      </c>
      <c r="F452" s="26" t="s">
        <v>1086</v>
      </c>
      <c r="G452" s="26">
        <v>0</v>
      </c>
      <c r="H452" s="26" t="s">
        <v>113</v>
      </c>
      <c r="I452" s="88">
        <v>5.9374999999999999E-4</v>
      </c>
      <c r="J452" s="147"/>
      <c r="K452" s="116"/>
      <c r="L452" s="117"/>
    </row>
    <row r="453" spans="1:12" ht="28" x14ac:dyDescent="0.25">
      <c r="A453" s="109">
        <v>453</v>
      </c>
      <c r="B453" s="61" t="s">
        <v>9</v>
      </c>
      <c r="C453" s="61" t="s">
        <v>10</v>
      </c>
      <c r="D453" s="26" t="s">
        <v>10</v>
      </c>
      <c r="E453" s="26" t="s">
        <v>1087</v>
      </c>
      <c r="F453" s="26" t="s">
        <v>1087</v>
      </c>
      <c r="G453" s="26">
        <v>0</v>
      </c>
      <c r="H453" s="26" t="s">
        <v>113</v>
      </c>
      <c r="I453" s="88">
        <v>5.9374999999999999E-4</v>
      </c>
      <c r="J453" s="147"/>
      <c r="K453" s="116"/>
      <c r="L453" s="117"/>
    </row>
    <row r="454" spans="1:12" ht="28" x14ac:dyDescent="0.25">
      <c r="A454" s="109">
        <v>454</v>
      </c>
      <c r="B454" s="61" t="s">
        <v>9</v>
      </c>
      <c r="C454" s="61" t="s">
        <v>10</v>
      </c>
      <c r="D454" s="26" t="s">
        <v>10</v>
      </c>
      <c r="E454" s="26" t="s">
        <v>1088</v>
      </c>
      <c r="F454" s="26" t="s">
        <v>1089</v>
      </c>
      <c r="G454" s="26">
        <v>0</v>
      </c>
      <c r="H454" s="26" t="s">
        <v>113</v>
      </c>
      <c r="I454" s="88">
        <v>5.9374999999999999E-4</v>
      </c>
      <c r="J454" s="147"/>
      <c r="K454" s="116"/>
      <c r="L454" s="117"/>
    </row>
    <row r="455" spans="1:12" ht="28" x14ac:dyDescent="0.25">
      <c r="A455" s="109">
        <v>455</v>
      </c>
      <c r="B455" s="61" t="s">
        <v>9</v>
      </c>
      <c r="C455" s="61" t="s">
        <v>10</v>
      </c>
      <c r="D455" s="26" t="s">
        <v>10</v>
      </c>
      <c r="E455" s="26" t="s">
        <v>979</v>
      </c>
      <c r="F455" s="26" t="s">
        <v>979</v>
      </c>
      <c r="G455" s="26">
        <v>0</v>
      </c>
      <c r="H455" s="26" t="s">
        <v>113</v>
      </c>
      <c r="I455" s="88">
        <v>5.9374999999999999E-4</v>
      </c>
      <c r="J455" s="147"/>
      <c r="K455" s="116"/>
      <c r="L455" s="117"/>
    </row>
    <row r="456" spans="1:12" ht="28" x14ac:dyDescent="0.25">
      <c r="A456" s="109">
        <v>456</v>
      </c>
      <c r="B456" s="61" t="s">
        <v>18</v>
      </c>
      <c r="C456" s="61" t="s">
        <v>87</v>
      </c>
      <c r="D456" s="26" t="s">
        <v>23</v>
      </c>
      <c r="E456" s="26" t="s">
        <v>572</v>
      </c>
      <c r="F456" s="26" t="s">
        <v>573</v>
      </c>
      <c r="G456" s="26">
        <v>0</v>
      </c>
      <c r="H456" s="26" t="s">
        <v>113</v>
      </c>
      <c r="I456" s="88">
        <v>1E-4</v>
      </c>
      <c r="J456" s="147"/>
      <c r="K456" s="116"/>
      <c r="L456" s="117"/>
    </row>
    <row r="457" spans="1:12" ht="28" x14ac:dyDescent="0.25">
      <c r="A457" s="109">
        <v>457</v>
      </c>
      <c r="B457" s="61" t="s">
        <v>18</v>
      </c>
      <c r="C457" s="61" t="s">
        <v>87</v>
      </c>
      <c r="D457" s="26" t="s">
        <v>21</v>
      </c>
      <c r="E457" s="26" t="s">
        <v>429</v>
      </c>
      <c r="F457" s="26" t="s">
        <v>430</v>
      </c>
      <c r="G457" s="26">
        <v>0</v>
      </c>
      <c r="H457" s="26" t="s">
        <v>113</v>
      </c>
      <c r="I457" s="88">
        <v>6.2500000000000001E-4</v>
      </c>
      <c r="J457" s="147"/>
      <c r="K457" s="116"/>
      <c r="L457" s="117"/>
    </row>
    <row r="458" spans="1:12" ht="28" x14ac:dyDescent="0.25">
      <c r="A458" s="109">
        <v>458</v>
      </c>
      <c r="B458" s="61" t="s">
        <v>18</v>
      </c>
      <c r="C458" s="61" t="s">
        <v>87</v>
      </c>
      <c r="D458" s="26" t="s">
        <v>21</v>
      </c>
      <c r="E458" s="26" t="s">
        <v>431</v>
      </c>
      <c r="F458" s="26" t="s">
        <v>432</v>
      </c>
      <c r="G458" s="26">
        <v>0</v>
      </c>
      <c r="H458" s="26" t="s">
        <v>113</v>
      </c>
      <c r="I458" s="88">
        <v>6.2500000000000001E-4</v>
      </c>
      <c r="J458" s="147"/>
      <c r="K458" s="116"/>
      <c r="L458" s="117"/>
    </row>
    <row r="459" spans="1:12" ht="28" x14ac:dyDescent="0.25">
      <c r="A459" s="109">
        <v>459</v>
      </c>
      <c r="B459" s="61" t="s">
        <v>18</v>
      </c>
      <c r="C459" s="61" t="s">
        <v>87</v>
      </c>
      <c r="D459" s="26" t="s">
        <v>21</v>
      </c>
      <c r="E459" s="26" t="s">
        <v>433</v>
      </c>
      <c r="F459" s="26" t="s">
        <v>434</v>
      </c>
      <c r="G459" s="26">
        <v>0</v>
      </c>
      <c r="H459" s="26" t="s">
        <v>113</v>
      </c>
      <c r="I459" s="88">
        <v>6.2500000000000001E-4</v>
      </c>
      <c r="J459" s="147"/>
      <c r="K459" s="116"/>
      <c r="L459" s="117"/>
    </row>
    <row r="460" spans="1:12" ht="28" x14ac:dyDescent="0.25">
      <c r="A460" s="109">
        <v>460</v>
      </c>
      <c r="B460" s="61" t="s">
        <v>18</v>
      </c>
      <c r="C460" s="61" t="s">
        <v>87</v>
      </c>
      <c r="D460" s="26" t="s">
        <v>21</v>
      </c>
      <c r="E460" s="26" t="s">
        <v>435</v>
      </c>
      <c r="F460" s="26" t="s">
        <v>436</v>
      </c>
      <c r="G460" s="26">
        <v>0</v>
      </c>
      <c r="H460" s="26" t="s">
        <v>113</v>
      </c>
      <c r="I460" s="88">
        <v>6.2500000000000001E-4</v>
      </c>
      <c r="J460" s="147"/>
      <c r="K460" s="116"/>
      <c r="L460" s="117"/>
    </row>
    <row r="461" spans="1:12" ht="28" x14ac:dyDescent="0.25">
      <c r="A461" s="109">
        <v>461</v>
      </c>
      <c r="B461" s="61" t="s">
        <v>18</v>
      </c>
      <c r="C461" s="61" t="s">
        <v>87</v>
      </c>
      <c r="D461" s="26" t="s">
        <v>21</v>
      </c>
      <c r="E461" s="26" t="s">
        <v>437</v>
      </c>
      <c r="F461" s="26" t="s">
        <v>438</v>
      </c>
      <c r="G461" s="26">
        <v>0</v>
      </c>
      <c r="H461" s="26" t="s">
        <v>113</v>
      </c>
      <c r="I461" s="88">
        <v>6.2500000000000001E-4</v>
      </c>
      <c r="J461" s="147"/>
      <c r="K461" s="116"/>
      <c r="L461" s="117"/>
    </row>
    <row r="462" spans="1:12" ht="28" x14ac:dyDescent="0.25">
      <c r="A462" s="109">
        <v>462</v>
      </c>
      <c r="B462" s="61" t="s">
        <v>18</v>
      </c>
      <c r="C462" s="61" t="s">
        <v>87</v>
      </c>
      <c r="D462" s="26" t="s">
        <v>21</v>
      </c>
      <c r="E462" s="26" t="s">
        <v>439</v>
      </c>
      <c r="F462" s="26" t="s">
        <v>440</v>
      </c>
      <c r="G462" s="26">
        <v>0</v>
      </c>
      <c r="H462" s="26" t="s">
        <v>113</v>
      </c>
      <c r="I462" s="88">
        <v>6.2500000000000001E-4</v>
      </c>
      <c r="J462" s="147"/>
      <c r="K462" s="116"/>
      <c r="L462" s="117"/>
    </row>
    <row r="463" spans="1:12" ht="28" x14ac:dyDescent="0.25">
      <c r="A463" s="109">
        <v>463</v>
      </c>
      <c r="B463" s="61" t="s">
        <v>18</v>
      </c>
      <c r="C463" s="61" t="s">
        <v>87</v>
      </c>
      <c r="D463" s="26" t="s">
        <v>21</v>
      </c>
      <c r="E463" s="26" t="s">
        <v>441</v>
      </c>
      <c r="F463" s="26" t="s">
        <v>442</v>
      </c>
      <c r="G463" s="26">
        <v>0</v>
      </c>
      <c r="H463" s="26" t="s">
        <v>113</v>
      </c>
      <c r="I463" s="88">
        <v>6.2500000000000001E-4</v>
      </c>
      <c r="J463" s="147"/>
      <c r="K463" s="116"/>
      <c r="L463" s="117"/>
    </row>
    <row r="464" spans="1:12" ht="28" x14ac:dyDescent="0.25">
      <c r="A464" s="109">
        <v>464</v>
      </c>
      <c r="B464" s="61" t="s">
        <v>18</v>
      </c>
      <c r="C464" s="61" t="s">
        <v>87</v>
      </c>
      <c r="D464" s="26" t="s">
        <v>21</v>
      </c>
      <c r="E464" s="26" t="s">
        <v>443</v>
      </c>
      <c r="F464" s="26" t="s">
        <v>444</v>
      </c>
      <c r="G464" s="26">
        <v>0</v>
      </c>
      <c r="H464" s="26" t="s">
        <v>113</v>
      </c>
      <c r="I464" s="88">
        <v>6.2500000000000001E-4</v>
      </c>
      <c r="J464" s="147"/>
      <c r="K464" s="116"/>
      <c r="L464" s="117"/>
    </row>
    <row r="465" spans="1:12" ht="28" x14ac:dyDescent="0.25">
      <c r="A465" s="109">
        <v>465</v>
      </c>
      <c r="B465" s="61" t="s">
        <v>18</v>
      </c>
      <c r="C465" s="61" t="s">
        <v>87</v>
      </c>
      <c r="D465" s="26" t="s">
        <v>21</v>
      </c>
      <c r="E465" s="26" t="s">
        <v>445</v>
      </c>
      <c r="F465" s="26" t="s">
        <v>446</v>
      </c>
      <c r="G465" s="26">
        <v>0</v>
      </c>
      <c r="H465" s="26" t="s">
        <v>113</v>
      </c>
      <c r="I465" s="88">
        <v>6.2500000000000001E-4</v>
      </c>
      <c r="J465" s="147"/>
      <c r="K465" s="116"/>
      <c r="L465" s="117"/>
    </row>
    <row r="466" spans="1:12" ht="28" x14ac:dyDescent="0.25">
      <c r="A466" s="109">
        <v>466</v>
      </c>
      <c r="B466" s="61" t="s">
        <v>18</v>
      </c>
      <c r="C466" s="61" t="s">
        <v>87</v>
      </c>
      <c r="D466" s="26" t="s">
        <v>21</v>
      </c>
      <c r="E466" s="26" t="s">
        <v>447</v>
      </c>
      <c r="F466" s="26" t="s">
        <v>448</v>
      </c>
      <c r="G466" s="26">
        <v>0</v>
      </c>
      <c r="H466" s="26" t="s">
        <v>113</v>
      </c>
      <c r="I466" s="88">
        <v>6.2500000000000001E-4</v>
      </c>
      <c r="J466" s="147"/>
      <c r="K466" s="116"/>
      <c r="L466" s="117"/>
    </row>
    <row r="467" spans="1:12" ht="28" x14ac:dyDescent="0.25">
      <c r="A467" s="109">
        <v>467</v>
      </c>
      <c r="B467" s="61" t="s">
        <v>18</v>
      </c>
      <c r="C467" s="61" t="s">
        <v>87</v>
      </c>
      <c r="D467" s="26" t="s">
        <v>21</v>
      </c>
      <c r="E467" s="26" t="s">
        <v>449</v>
      </c>
      <c r="F467" s="26" t="s">
        <v>450</v>
      </c>
      <c r="G467" s="26">
        <v>0</v>
      </c>
      <c r="H467" s="26" t="s">
        <v>113</v>
      </c>
      <c r="I467" s="88">
        <v>6.2500000000000001E-4</v>
      </c>
      <c r="J467" s="147"/>
      <c r="K467" s="116"/>
      <c r="L467" s="117"/>
    </row>
    <row r="468" spans="1:12" ht="28" x14ac:dyDescent="0.25">
      <c r="A468" s="109">
        <v>468</v>
      </c>
      <c r="B468" s="61" t="s">
        <v>18</v>
      </c>
      <c r="C468" s="61" t="s">
        <v>87</v>
      </c>
      <c r="D468" s="26" t="s">
        <v>21</v>
      </c>
      <c r="E468" s="26" t="s">
        <v>5</v>
      </c>
      <c r="F468" s="26" t="s">
        <v>451</v>
      </c>
      <c r="G468" s="26">
        <v>0</v>
      </c>
      <c r="H468" s="26" t="s">
        <v>113</v>
      </c>
      <c r="I468" s="88">
        <v>6.2500000000000001E-4</v>
      </c>
      <c r="J468" s="147"/>
      <c r="K468" s="116"/>
      <c r="L468" s="117"/>
    </row>
    <row r="469" spans="1:12" ht="28" x14ac:dyDescent="0.25">
      <c r="A469" s="109">
        <v>469</v>
      </c>
      <c r="B469" s="61" t="s">
        <v>18</v>
      </c>
      <c r="C469" s="61" t="s">
        <v>87</v>
      </c>
      <c r="D469" s="26" t="s">
        <v>21</v>
      </c>
      <c r="E469" s="26" t="s">
        <v>452</v>
      </c>
      <c r="F469" s="26" t="s">
        <v>446</v>
      </c>
      <c r="G469" s="26">
        <v>0</v>
      </c>
      <c r="H469" s="26" t="s">
        <v>113</v>
      </c>
      <c r="I469" s="88">
        <v>6.2500000000000001E-4</v>
      </c>
      <c r="J469" s="147"/>
      <c r="K469" s="116"/>
      <c r="L469" s="117"/>
    </row>
    <row r="470" spans="1:12" ht="28" x14ac:dyDescent="0.25">
      <c r="A470" s="109">
        <v>470</v>
      </c>
      <c r="B470" s="61" t="s">
        <v>18</v>
      </c>
      <c r="C470" s="61" t="s">
        <v>87</v>
      </c>
      <c r="D470" s="26" t="s">
        <v>21</v>
      </c>
      <c r="E470" s="26" t="s">
        <v>453</v>
      </c>
      <c r="F470" s="26" t="s">
        <v>448</v>
      </c>
      <c r="G470" s="26">
        <v>0</v>
      </c>
      <c r="H470" s="26" t="s">
        <v>113</v>
      </c>
      <c r="I470" s="88">
        <v>6.2500000000000001E-4</v>
      </c>
      <c r="J470" s="147"/>
      <c r="K470" s="116"/>
      <c r="L470" s="117"/>
    </row>
    <row r="471" spans="1:12" ht="28" x14ac:dyDescent="0.25">
      <c r="A471" s="109">
        <v>471</v>
      </c>
      <c r="B471" s="61" t="s">
        <v>18</v>
      </c>
      <c r="C471" s="61" t="s">
        <v>87</v>
      </c>
      <c r="D471" s="26" t="s">
        <v>21</v>
      </c>
      <c r="E471" s="26" t="s">
        <v>454</v>
      </c>
      <c r="F471" s="26" t="s">
        <v>450</v>
      </c>
      <c r="G471" s="26">
        <v>0</v>
      </c>
      <c r="H471" s="26" t="s">
        <v>113</v>
      </c>
      <c r="I471" s="88">
        <v>6.2500000000000001E-4</v>
      </c>
      <c r="J471" s="147"/>
      <c r="K471" s="116"/>
      <c r="L471" s="117"/>
    </row>
    <row r="472" spans="1:12" ht="28" x14ac:dyDescent="0.25">
      <c r="A472" s="109">
        <v>472</v>
      </c>
      <c r="B472" s="61" t="s">
        <v>18</v>
      </c>
      <c r="C472" s="61" t="s">
        <v>87</v>
      </c>
      <c r="D472" s="26" t="s">
        <v>21</v>
      </c>
      <c r="E472" s="26" t="s">
        <v>455</v>
      </c>
      <c r="F472" s="26" t="s">
        <v>456</v>
      </c>
      <c r="G472" s="26">
        <v>0</v>
      </c>
      <c r="H472" s="26" t="s">
        <v>113</v>
      </c>
      <c r="I472" s="88">
        <v>6.2500000000000001E-4</v>
      </c>
      <c r="J472" s="147"/>
      <c r="K472" s="116"/>
      <c r="L472" s="117"/>
    </row>
    <row r="473" spans="1:12" ht="70" x14ac:dyDescent="0.25">
      <c r="A473" s="109">
        <v>474</v>
      </c>
      <c r="B473" s="61" t="s">
        <v>18</v>
      </c>
      <c r="C473" s="61" t="s">
        <v>87</v>
      </c>
      <c r="D473" s="26" t="s">
        <v>24</v>
      </c>
      <c r="E473" s="26" t="s">
        <v>570</v>
      </c>
      <c r="F473" s="26" t="s">
        <v>571</v>
      </c>
      <c r="G473" s="26">
        <v>0</v>
      </c>
      <c r="H473" s="26" t="s">
        <v>113</v>
      </c>
      <c r="I473" s="88">
        <v>8.0000000000000004E-4</v>
      </c>
      <c r="J473" s="147"/>
      <c r="K473" s="116"/>
      <c r="L473" s="117"/>
    </row>
    <row r="474" spans="1:12" ht="42" x14ac:dyDescent="0.25">
      <c r="A474" s="109">
        <v>475</v>
      </c>
      <c r="B474" s="61" t="s">
        <v>18</v>
      </c>
      <c r="C474" s="61" t="s">
        <v>87</v>
      </c>
      <c r="D474" s="26" t="s">
        <v>26</v>
      </c>
      <c r="E474" s="26" t="s">
        <v>574</v>
      </c>
      <c r="F474" s="26" t="s">
        <v>575</v>
      </c>
      <c r="G474" s="26">
        <v>0</v>
      </c>
      <c r="H474" s="26" t="s">
        <v>576</v>
      </c>
      <c r="I474" s="88">
        <v>9.2999999999999992E-3</v>
      </c>
      <c r="J474" s="147"/>
      <c r="K474" s="116"/>
      <c r="L474" s="117"/>
    </row>
    <row r="475" spans="1:12" ht="42" x14ac:dyDescent="0.25">
      <c r="A475" s="109">
        <v>476</v>
      </c>
      <c r="B475" s="61" t="s">
        <v>18</v>
      </c>
      <c r="C475" s="61" t="s">
        <v>87</v>
      </c>
      <c r="D475" s="26" t="s">
        <v>28</v>
      </c>
      <c r="E475" s="26" t="s">
        <v>485</v>
      </c>
      <c r="F475" s="26" t="s">
        <v>486</v>
      </c>
      <c r="G475" s="26">
        <v>0</v>
      </c>
      <c r="H475" s="26" t="s">
        <v>113</v>
      </c>
      <c r="I475" s="88">
        <v>3.1666666666666665E-4</v>
      </c>
      <c r="J475" s="147"/>
      <c r="K475" s="116"/>
      <c r="L475" s="117"/>
    </row>
    <row r="476" spans="1:12" ht="42" x14ac:dyDescent="0.25">
      <c r="A476" s="109">
        <v>477</v>
      </c>
      <c r="B476" s="61" t="s">
        <v>18</v>
      </c>
      <c r="C476" s="61" t="s">
        <v>87</v>
      </c>
      <c r="D476" s="26" t="s">
        <v>28</v>
      </c>
      <c r="E476" s="26" t="s">
        <v>1458</v>
      </c>
      <c r="F476" s="26" t="s">
        <v>487</v>
      </c>
      <c r="G476" s="26">
        <v>0</v>
      </c>
      <c r="H476" s="26" t="s">
        <v>116</v>
      </c>
      <c r="I476" s="88">
        <v>3.1666666666666665E-4</v>
      </c>
      <c r="J476" s="147"/>
      <c r="K476" s="116"/>
      <c r="L476" s="117"/>
    </row>
    <row r="477" spans="1:12" ht="42" x14ac:dyDescent="0.25">
      <c r="A477" s="109">
        <v>478</v>
      </c>
      <c r="B477" s="61" t="s">
        <v>18</v>
      </c>
      <c r="C477" s="61" t="s">
        <v>87</v>
      </c>
      <c r="D477" s="26" t="s">
        <v>28</v>
      </c>
      <c r="E477" s="26" t="s">
        <v>488</v>
      </c>
      <c r="F477" s="26" t="s">
        <v>489</v>
      </c>
      <c r="G477" s="26">
        <v>0</v>
      </c>
      <c r="H477" s="26" t="s">
        <v>113</v>
      </c>
      <c r="I477" s="88">
        <v>3.1666666666666665E-4</v>
      </c>
      <c r="J477" s="147"/>
      <c r="K477" s="116"/>
      <c r="L477" s="117"/>
    </row>
    <row r="478" spans="1:12" ht="42" x14ac:dyDescent="0.25">
      <c r="A478" s="109">
        <v>479</v>
      </c>
      <c r="B478" s="61" t="s">
        <v>18</v>
      </c>
      <c r="C478" s="61" t="s">
        <v>87</v>
      </c>
      <c r="D478" s="26" t="s">
        <v>28</v>
      </c>
      <c r="E478" s="26" t="s">
        <v>491</v>
      </c>
      <c r="F478" s="26" t="s">
        <v>492</v>
      </c>
      <c r="G478" s="26">
        <v>0</v>
      </c>
      <c r="H478" s="26" t="s">
        <v>116</v>
      </c>
      <c r="I478" s="88">
        <v>3.1666666666666665E-4</v>
      </c>
      <c r="J478" s="147"/>
      <c r="K478" s="116"/>
      <c r="L478" s="117"/>
    </row>
    <row r="479" spans="1:12" ht="42" x14ac:dyDescent="0.25">
      <c r="A479" s="109">
        <v>480</v>
      </c>
      <c r="B479" s="61" t="s">
        <v>18</v>
      </c>
      <c r="C479" s="61" t="s">
        <v>87</v>
      </c>
      <c r="D479" s="26" t="s">
        <v>28</v>
      </c>
      <c r="E479" s="26" t="s">
        <v>493</v>
      </c>
      <c r="F479" s="26" t="s">
        <v>494</v>
      </c>
      <c r="G479" s="26">
        <v>0</v>
      </c>
      <c r="H479" s="26" t="s">
        <v>113</v>
      </c>
      <c r="I479" s="88">
        <v>3.1666666666666665E-4</v>
      </c>
      <c r="J479" s="147"/>
      <c r="K479" s="116"/>
      <c r="L479" s="117"/>
    </row>
    <row r="480" spans="1:12" ht="42" x14ac:dyDescent="0.25">
      <c r="A480" s="109">
        <v>481</v>
      </c>
      <c r="B480" s="61" t="s">
        <v>18</v>
      </c>
      <c r="C480" s="61" t="s">
        <v>87</v>
      </c>
      <c r="D480" s="26" t="s">
        <v>28</v>
      </c>
      <c r="E480" s="26" t="s">
        <v>495</v>
      </c>
      <c r="F480" s="26" t="s">
        <v>496</v>
      </c>
      <c r="G480" s="26">
        <v>0</v>
      </c>
      <c r="H480" s="26" t="s">
        <v>116</v>
      </c>
      <c r="I480" s="88">
        <v>3.1666666666666665E-4</v>
      </c>
      <c r="J480" s="147"/>
      <c r="K480" s="116"/>
      <c r="L480" s="117"/>
    </row>
    <row r="481" spans="1:12" ht="28" x14ac:dyDescent="0.25">
      <c r="A481" s="109">
        <v>482</v>
      </c>
      <c r="B481" s="61" t="s">
        <v>18</v>
      </c>
      <c r="C481" s="61" t="s">
        <v>87</v>
      </c>
      <c r="D481" s="26" t="s">
        <v>19</v>
      </c>
      <c r="E481" s="26" t="s">
        <v>509</v>
      </c>
      <c r="F481" s="26" t="s">
        <v>510</v>
      </c>
      <c r="G481" s="26">
        <v>0</v>
      </c>
      <c r="H481" s="26" t="s">
        <v>113</v>
      </c>
      <c r="I481" s="88">
        <v>1.1843750000000001E-3</v>
      </c>
      <c r="J481" s="147"/>
      <c r="K481" s="116"/>
      <c r="L481" s="117"/>
    </row>
    <row r="482" spans="1:12" ht="28" x14ac:dyDescent="0.25">
      <c r="A482" s="109">
        <v>483</v>
      </c>
      <c r="B482" s="61" t="s">
        <v>18</v>
      </c>
      <c r="C482" s="61" t="s">
        <v>87</v>
      </c>
      <c r="D482" s="26" t="s">
        <v>19</v>
      </c>
      <c r="E482" s="26" t="s">
        <v>511</v>
      </c>
      <c r="F482" s="26" t="s">
        <v>512</v>
      </c>
      <c r="G482" s="26">
        <v>0</v>
      </c>
      <c r="H482" s="26" t="s">
        <v>113</v>
      </c>
      <c r="I482" s="88">
        <v>1.1843750000000001E-3</v>
      </c>
      <c r="J482" s="147"/>
      <c r="K482" s="116"/>
      <c r="L482" s="117"/>
    </row>
    <row r="483" spans="1:12" ht="28" x14ac:dyDescent="0.25">
      <c r="A483" s="109">
        <v>484</v>
      </c>
      <c r="B483" s="61" t="s">
        <v>18</v>
      </c>
      <c r="C483" s="61" t="s">
        <v>87</v>
      </c>
      <c r="D483" s="26" t="s">
        <v>19</v>
      </c>
      <c r="E483" s="26" t="s">
        <v>513</v>
      </c>
      <c r="F483" s="26" t="s">
        <v>514</v>
      </c>
      <c r="G483" s="26">
        <v>0</v>
      </c>
      <c r="H483" s="26" t="s">
        <v>113</v>
      </c>
      <c r="I483" s="88">
        <v>1.1843750000000001E-3</v>
      </c>
      <c r="J483" s="147"/>
      <c r="K483" s="116"/>
      <c r="L483" s="117"/>
    </row>
    <row r="484" spans="1:12" ht="28" x14ac:dyDescent="0.25">
      <c r="A484" s="109">
        <v>485</v>
      </c>
      <c r="B484" s="61" t="s">
        <v>18</v>
      </c>
      <c r="C484" s="61" t="s">
        <v>87</v>
      </c>
      <c r="D484" s="26" t="s">
        <v>19</v>
      </c>
      <c r="E484" s="26" t="s">
        <v>515</v>
      </c>
      <c r="F484" s="26" t="s">
        <v>516</v>
      </c>
      <c r="G484" s="26">
        <v>0</v>
      </c>
      <c r="H484" s="26" t="s">
        <v>113</v>
      </c>
      <c r="I484" s="88">
        <v>1.1843750000000001E-3</v>
      </c>
      <c r="J484" s="147"/>
      <c r="K484" s="116"/>
      <c r="L484" s="117"/>
    </row>
    <row r="485" spans="1:12" ht="42" x14ac:dyDescent="0.25">
      <c r="A485" s="109">
        <v>486</v>
      </c>
      <c r="B485" s="61" t="s">
        <v>18</v>
      </c>
      <c r="C485" s="61" t="s">
        <v>87</v>
      </c>
      <c r="D485" s="26" t="s">
        <v>19</v>
      </c>
      <c r="E485" s="26" t="s">
        <v>517</v>
      </c>
      <c r="F485" s="26" t="s">
        <v>518</v>
      </c>
      <c r="G485" s="26">
        <v>0</v>
      </c>
      <c r="H485" s="26" t="s">
        <v>116</v>
      </c>
      <c r="I485" s="88">
        <v>1.1843750000000001E-3</v>
      </c>
      <c r="J485" s="147"/>
      <c r="K485" s="116"/>
      <c r="L485" s="117"/>
    </row>
    <row r="486" spans="1:12" ht="28" x14ac:dyDescent="0.25">
      <c r="A486" s="109">
        <v>487</v>
      </c>
      <c r="B486" s="61" t="s">
        <v>18</v>
      </c>
      <c r="C486" s="61" t="s">
        <v>87</v>
      </c>
      <c r="D486" s="26" t="s">
        <v>19</v>
      </c>
      <c r="E486" s="26" t="s">
        <v>519</v>
      </c>
      <c r="F486" s="26" t="s">
        <v>520</v>
      </c>
      <c r="G486" s="26">
        <v>0</v>
      </c>
      <c r="H486" s="26" t="s">
        <v>113</v>
      </c>
      <c r="I486" s="88">
        <v>1.1843750000000001E-3</v>
      </c>
      <c r="J486" s="147"/>
      <c r="K486" s="116"/>
      <c r="L486" s="117"/>
    </row>
    <row r="487" spans="1:12" ht="42" x14ac:dyDescent="0.25">
      <c r="A487" s="109">
        <v>488</v>
      </c>
      <c r="B487" s="61" t="s">
        <v>18</v>
      </c>
      <c r="C487" s="61" t="s">
        <v>87</v>
      </c>
      <c r="D487" s="26" t="s">
        <v>19</v>
      </c>
      <c r="E487" s="26" t="s">
        <v>521</v>
      </c>
      <c r="F487" s="26" t="s">
        <v>522</v>
      </c>
      <c r="G487" s="26">
        <v>0</v>
      </c>
      <c r="H487" s="26" t="s">
        <v>116</v>
      </c>
      <c r="I487" s="88">
        <v>1.1843750000000001E-3</v>
      </c>
      <c r="J487" s="147"/>
      <c r="K487" s="116"/>
      <c r="L487" s="117"/>
    </row>
    <row r="488" spans="1:12" ht="28" x14ac:dyDescent="0.25">
      <c r="A488" s="109">
        <v>489</v>
      </c>
      <c r="B488" s="61" t="s">
        <v>18</v>
      </c>
      <c r="C488" s="61" t="s">
        <v>87</v>
      </c>
      <c r="D488" s="26" t="s">
        <v>19</v>
      </c>
      <c r="E488" s="26" t="s">
        <v>523</v>
      </c>
      <c r="F488" s="26" t="s">
        <v>524</v>
      </c>
      <c r="G488" s="26">
        <v>0</v>
      </c>
      <c r="H488" s="26" t="s">
        <v>113</v>
      </c>
      <c r="I488" s="88">
        <v>1.1843750000000001E-3</v>
      </c>
      <c r="J488" s="147"/>
      <c r="K488" s="116"/>
      <c r="L488" s="117"/>
    </row>
    <row r="489" spans="1:12" ht="28" x14ac:dyDescent="0.25">
      <c r="A489" s="109">
        <v>490</v>
      </c>
      <c r="B489" s="61" t="s">
        <v>18</v>
      </c>
      <c r="C489" s="61" t="s">
        <v>87</v>
      </c>
      <c r="D489" s="26" t="s">
        <v>19</v>
      </c>
      <c r="E489" s="26" t="s">
        <v>525</v>
      </c>
      <c r="F489" s="26" t="s">
        <v>526</v>
      </c>
      <c r="G489" s="26">
        <v>0</v>
      </c>
      <c r="H489" s="26" t="s">
        <v>116</v>
      </c>
      <c r="I489" s="88">
        <v>1.1843750000000001E-3</v>
      </c>
      <c r="J489" s="147"/>
      <c r="K489" s="116"/>
      <c r="L489" s="117"/>
    </row>
    <row r="490" spans="1:12" ht="28" x14ac:dyDescent="0.25">
      <c r="A490" s="109">
        <v>491</v>
      </c>
      <c r="B490" s="61" t="s">
        <v>18</v>
      </c>
      <c r="C490" s="61" t="s">
        <v>87</v>
      </c>
      <c r="D490" s="26" t="s">
        <v>19</v>
      </c>
      <c r="E490" s="26" t="s">
        <v>527</v>
      </c>
      <c r="F490" s="26" t="s">
        <v>528</v>
      </c>
      <c r="G490" s="26">
        <v>0</v>
      </c>
      <c r="H490" s="26" t="s">
        <v>113</v>
      </c>
      <c r="I490" s="88">
        <v>1.1843750000000001E-3</v>
      </c>
      <c r="J490" s="147"/>
      <c r="K490" s="116"/>
      <c r="L490" s="117"/>
    </row>
    <row r="491" spans="1:12" ht="28" x14ac:dyDescent="0.25">
      <c r="A491" s="109">
        <v>492</v>
      </c>
      <c r="B491" s="61" t="s">
        <v>18</v>
      </c>
      <c r="C491" s="61" t="s">
        <v>87</v>
      </c>
      <c r="D491" s="26" t="s">
        <v>19</v>
      </c>
      <c r="E491" s="26" t="s">
        <v>529</v>
      </c>
      <c r="F491" s="26" t="s">
        <v>530</v>
      </c>
      <c r="G491" s="26">
        <v>0</v>
      </c>
      <c r="H491" s="26" t="s">
        <v>116</v>
      </c>
      <c r="I491" s="88">
        <v>1.1843750000000001E-3</v>
      </c>
      <c r="J491" s="147"/>
      <c r="K491" s="116"/>
      <c r="L491" s="117"/>
    </row>
    <row r="492" spans="1:12" ht="28" x14ac:dyDescent="0.25">
      <c r="A492" s="109">
        <v>493</v>
      </c>
      <c r="B492" s="61" t="s">
        <v>18</v>
      </c>
      <c r="C492" s="61" t="s">
        <v>87</v>
      </c>
      <c r="D492" s="26" t="s">
        <v>19</v>
      </c>
      <c r="E492" s="26" t="s">
        <v>531</v>
      </c>
      <c r="F492" s="26" t="s">
        <v>532</v>
      </c>
      <c r="G492" s="26">
        <v>0</v>
      </c>
      <c r="H492" s="26" t="s">
        <v>113</v>
      </c>
      <c r="I492" s="88">
        <v>1.1843750000000001E-3</v>
      </c>
      <c r="J492" s="147"/>
      <c r="K492" s="116"/>
      <c r="L492" s="117"/>
    </row>
    <row r="493" spans="1:12" ht="28" x14ac:dyDescent="0.25">
      <c r="A493" s="109">
        <v>494</v>
      </c>
      <c r="B493" s="61" t="s">
        <v>18</v>
      </c>
      <c r="C493" s="61" t="s">
        <v>87</v>
      </c>
      <c r="D493" s="26" t="s">
        <v>19</v>
      </c>
      <c r="E493" s="26" t="s">
        <v>533</v>
      </c>
      <c r="F493" s="26" t="s">
        <v>534</v>
      </c>
      <c r="G493" s="26">
        <v>0</v>
      </c>
      <c r="H493" s="26" t="s">
        <v>116</v>
      </c>
      <c r="I493" s="88">
        <v>1.1843750000000001E-3</v>
      </c>
      <c r="J493" s="147"/>
      <c r="K493" s="116"/>
      <c r="L493" s="117"/>
    </row>
    <row r="494" spans="1:12" ht="28" x14ac:dyDescent="0.25">
      <c r="A494" s="109">
        <v>495</v>
      </c>
      <c r="B494" s="61" t="s">
        <v>18</v>
      </c>
      <c r="C494" s="61" t="s">
        <v>87</v>
      </c>
      <c r="D494" s="26" t="s">
        <v>19</v>
      </c>
      <c r="E494" s="26" t="s">
        <v>535</v>
      </c>
      <c r="F494" s="26" t="s">
        <v>536</v>
      </c>
      <c r="G494" s="26">
        <v>0</v>
      </c>
      <c r="H494" s="26" t="s">
        <v>113</v>
      </c>
      <c r="I494" s="88">
        <v>1.1843750000000001E-3</v>
      </c>
      <c r="J494" s="147"/>
      <c r="K494" s="116"/>
      <c r="L494" s="117"/>
    </row>
    <row r="495" spans="1:12" ht="28" x14ac:dyDescent="0.25">
      <c r="A495" s="109">
        <v>496</v>
      </c>
      <c r="B495" s="61" t="s">
        <v>18</v>
      </c>
      <c r="C495" s="61" t="s">
        <v>87</v>
      </c>
      <c r="D495" s="26" t="s">
        <v>19</v>
      </c>
      <c r="E495" s="26" t="s">
        <v>533</v>
      </c>
      <c r="F495" s="26" t="s">
        <v>537</v>
      </c>
      <c r="G495" s="26">
        <v>0</v>
      </c>
      <c r="H495" s="26" t="s">
        <v>116</v>
      </c>
      <c r="I495" s="88">
        <v>1.1843750000000001E-3</v>
      </c>
      <c r="J495" s="147"/>
      <c r="K495" s="116"/>
      <c r="L495" s="117"/>
    </row>
    <row r="496" spans="1:12" ht="28" x14ac:dyDescent="0.25">
      <c r="A496" s="109">
        <v>497</v>
      </c>
      <c r="B496" s="61" t="s">
        <v>18</v>
      </c>
      <c r="C496" s="61" t="s">
        <v>87</v>
      </c>
      <c r="D496" s="26" t="s">
        <v>19</v>
      </c>
      <c r="E496" s="26" t="s">
        <v>538</v>
      </c>
      <c r="F496" s="26" t="s">
        <v>539</v>
      </c>
      <c r="G496" s="26">
        <v>0</v>
      </c>
      <c r="H496" s="26" t="s">
        <v>113</v>
      </c>
      <c r="I496" s="88">
        <v>1.1843750000000001E-3</v>
      </c>
      <c r="J496" s="147"/>
      <c r="K496" s="116"/>
      <c r="L496" s="117"/>
    </row>
    <row r="497" spans="1:12" ht="28" x14ac:dyDescent="0.25">
      <c r="A497" s="109">
        <v>498</v>
      </c>
      <c r="B497" s="61" t="s">
        <v>18</v>
      </c>
      <c r="C497" s="61" t="s">
        <v>87</v>
      </c>
      <c r="D497" s="26" t="s">
        <v>19</v>
      </c>
      <c r="E497" s="26" t="s">
        <v>540</v>
      </c>
      <c r="F497" s="26" t="s">
        <v>541</v>
      </c>
      <c r="G497" s="26">
        <v>0</v>
      </c>
      <c r="H497" s="26" t="s">
        <v>116</v>
      </c>
      <c r="I497" s="88">
        <v>1.1843750000000001E-3</v>
      </c>
      <c r="J497" s="147"/>
      <c r="K497" s="116"/>
      <c r="L497" s="117"/>
    </row>
    <row r="498" spans="1:12" ht="28" x14ac:dyDescent="0.25">
      <c r="A498" s="109">
        <v>499</v>
      </c>
      <c r="B498" s="61" t="s">
        <v>18</v>
      </c>
      <c r="C498" s="61" t="s">
        <v>87</v>
      </c>
      <c r="D498" s="26" t="s">
        <v>19</v>
      </c>
      <c r="E498" s="26" t="s">
        <v>542</v>
      </c>
      <c r="F498" s="26" t="s">
        <v>543</v>
      </c>
      <c r="G498" s="26">
        <v>0</v>
      </c>
      <c r="H498" s="26" t="s">
        <v>113</v>
      </c>
      <c r="I498" s="88">
        <v>1.1843750000000001E-3</v>
      </c>
      <c r="J498" s="147"/>
      <c r="K498" s="116"/>
      <c r="L498" s="117"/>
    </row>
    <row r="499" spans="1:12" ht="28" x14ac:dyDescent="0.25">
      <c r="A499" s="109">
        <v>500</v>
      </c>
      <c r="B499" s="61" t="s">
        <v>18</v>
      </c>
      <c r="C499" s="61" t="s">
        <v>87</v>
      </c>
      <c r="D499" s="26" t="s">
        <v>19</v>
      </c>
      <c r="E499" s="26" t="s">
        <v>544</v>
      </c>
      <c r="F499" s="26" t="s">
        <v>545</v>
      </c>
      <c r="G499" s="26">
        <v>0</v>
      </c>
      <c r="H499" s="26" t="s">
        <v>116</v>
      </c>
      <c r="I499" s="88">
        <v>1.1843750000000001E-3</v>
      </c>
      <c r="J499" s="147"/>
      <c r="K499" s="116"/>
      <c r="L499" s="117"/>
    </row>
    <row r="500" spans="1:12" ht="56" x14ac:dyDescent="0.25">
      <c r="A500" s="109">
        <v>501</v>
      </c>
      <c r="B500" s="61" t="s">
        <v>18</v>
      </c>
      <c r="C500" s="61" t="s">
        <v>87</v>
      </c>
      <c r="D500" s="26" t="s">
        <v>19</v>
      </c>
      <c r="E500" s="26" t="s">
        <v>546</v>
      </c>
      <c r="F500" s="26" t="s">
        <v>547</v>
      </c>
      <c r="G500" s="26">
        <v>0</v>
      </c>
      <c r="H500" s="26" t="s">
        <v>116</v>
      </c>
      <c r="I500" s="88">
        <v>1.1843750000000001E-3</v>
      </c>
      <c r="J500" s="147"/>
      <c r="K500" s="116"/>
      <c r="L500" s="117"/>
    </row>
    <row r="501" spans="1:12" ht="56" x14ac:dyDescent="0.25">
      <c r="A501" s="109">
        <v>502</v>
      </c>
      <c r="B501" s="61" t="s">
        <v>18</v>
      </c>
      <c r="C501" s="61" t="s">
        <v>87</v>
      </c>
      <c r="D501" s="26" t="s">
        <v>19</v>
      </c>
      <c r="E501" s="26" t="s">
        <v>548</v>
      </c>
      <c r="F501" s="26" t="s">
        <v>549</v>
      </c>
      <c r="G501" s="26">
        <v>0</v>
      </c>
      <c r="H501" s="26" t="s">
        <v>116</v>
      </c>
      <c r="I501" s="88">
        <v>1.1843750000000001E-3</v>
      </c>
      <c r="J501" s="147"/>
      <c r="K501" s="116"/>
      <c r="L501" s="117"/>
    </row>
    <row r="502" spans="1:12" ht="28" x14ac:dyDescent="0.25">
      <c r="A502" s="109">
        <v>503</v>
      </c>
      <c r="B502" s="61" t="s">
        <v>18</v>
      </c>
      <c r="C502" s="61" t="s">
        <v>87</v>
      </c>
      <c r="D502" s="26" t="s">
        <v>19</v>
      </c>
      <c r="E502" s="26" t="s">
        <v>550</v>
      </c>
      <c r="F502" s="26" t="s">
        <v>551</v>
      </c>
      <c r="G502" s="26">
        <v>0</v>
      </c>
      <c r="H502" s="26" t="s">
        <v>116</v>
      </c>
      <c r="I502" s="88">
        <v>1.1843750000000001E-3</v>
      </c>
      <c r="J502" s="147"/>
      <c r="K502" s="116"/>
      <c r="L502" s="117"/>
    </row>
    <row r="503" spans="1:12" ht="28" x14ac:dyDescent="0.25">
      <c r="A503" s="109">
        <v>504</v>
      </c>
      <c r="B503" s="61" t="s">
        <v>18</v>
      </c>
      <c r="C503" s="61" t="s">
        <v>87</v>
      </c>
      <c r="D503" s="26" t="s">
        <v>19</v>
      </c>
      <c r="E503" s="26" t="s">
        <v>552</v>
      </c>
      <c r="F503" s="26" t="s">
        <v>553</v>
      </c>
      <c r="G503" s="26">
        <v>0</v>
      </c>
      <c r="H503" s="26" t="s">
        <v>113</v>
      </c>
      <c r="I503" s="88">
        <v>1.1843750000000001E-3</v>
      </c>
      <c r="J503" s="147"/>
      <c r="K503" s="116"/>
      <c r="L503" s="117"/>
    </row>
    <row r="504" spans="1:12" ht="42" x14ac:dyDescent="0.25">
      <c r="A504" s="109">
        <v>505</v>
      </c>
      <c r="B504" s="61" t="s">
        <v>18</v>
      </c>
      <c r="C504" s="61" t="s">
        <v>87</v>
      </c>
      <c r="D504" s="26" t="s">
        <v>19</v>
      </c>
      <c r="E504" s="26" t="s">
        <v>554</v>
      </c>
      <c r="F504" s="26" t="s">
        <v>555</v>
      </c>
      <c r="G504" s="26">
        <v>0</v>
      </c>
      <c r="H504" s="26" t="s">
        <v>113</v>
      </c>
      <c r="I504" s="88">
        <v>1.1843750000000001E-3</v>
      </c>
      <c r="J504" s="147"/>
      <c r="K504" s="116"/>
      <c r="L504" s="117"/>
    </row>
    <row r="505" spans="1:12" ht="42" x14ac:dyDescent="0.25">
      <c r="A505" s="109">
        <v>506</v>
      </c>
      <c r="B505" s="61" t="s">
        <v>18</v>
      </c>
      <c r="C505" s="61" t="s">
        <v>87</v>
      </c>
      <c r="D505" s="26" t="s">
        <v>19</v>
      </c>
      <c r="E505" s="26" t="s">
        <v>556</v>
      </c>
      <c r="F505" s="26" t="s">
        <v>557</v>
      </c>
      <c r="G505" s="26">
        <v>0</v>
      </c>
      <c r="H505" s="26" t="s">
        <v>116</v>
      </c>
      <c r="I505" s="88">
        <v>1.1843750000000001E-3</v>
      </c>
      <c r="J505" s="147"/>
      <c r="K505" s="116"/>
      <c r="L505" s="117"/>
    </row>
    <row r="506" spans="1:12" ht="28" x14ac:dyDescent="0.25">
      <c r="A506" s="109">
        <v>507</v>
      </c>
      <c r="B506" s="61" t="s">
        <v>18</v>
      </c>
      <c r="C506" s="61" t="s">
        <v>87</v>
      </c>
      <c r="D506" s="26" t="s">
        <v>19</v>
      </c>
      <c r="E506" s="26" t="s">
        <v>558</v>
      </c>
      <c r="F506" s="26" t="s">
        <v>559</v>
      </c>
      <c r="G506" s="26">
        <v>0</v>
      </c>
      <c r="H506" s="26" t="s">
        <v>113</v>
      </c>
      <c r="I506" s="88">
        <v>1.1843750000000001E-3</v>
      </c>
      <c r="J506" s="147"/>
      <c r="K506" s="116"/>
      <c r="L506" s="117"/>
    </row>
    <row r="507" spans="1:12" ht="42" x14ac:dyDescent="0.25">
      <c r="A507" s="109">
        <v>508</v>
      </c>
      <c r="B507" s="61" t="s">
        <v>18</v>
      </c>
      <c r="C507" s="61" t="s">
        <v>87</v>
      </c>
      <c r="D507" s="26" t="s">
        <v>19</v>
      </c>
      <c r="E507" s="26" t="s">
        <v>560</v>
      </c>
      <c r="F507" s="26" t="s">
        <v>561</v>
      </c>
      <c r="G507" s="26">
        <v>0</v>
      </c>
      <c r="H507" s="26" t="s">
        <v>116</v>
      </c>
      <c r="I507" s="88">
        <v>1.1843750000000001E-3</v>
      </c>
      <c r="J507" s="147"/>
      <c r="K507" s="116"/>
      <c r="L507" s="117"/>
    </row>
    <row r="508" spans="1:12" ht="28" x14ac:dyDescent="0.25">
      <c r="A508" s="109">
        <v>509</v>
      </c>
      <c r="B508" s="61" t="s">
        <v>18</v>
      </c>
      <c r="C508" s="61" t="s">
        <v>87</v>
      </c>
      <c r="D508" s="26" t="s">
        <v>19</v>
      </c>
      <c r="E508" s="26" t="s">
        <v>562</v>
      </c>
      <c r="F508" s="26" t="s">
        <v>563</v>
      </c>
      <c r="G508" s="26">
        <v>0</v>
      </c>
      <c r="H508" s="26" t="s">
        <v>113</v>
      </c>
      <c r="I508" s="88">
        <v>1.1843750000000001E-3</v>
      </c>
      <c r="J508" s="147"/>
      <c r="K508" s="116"/>
      <c r="L508" s="117"/>
    </row>
    <row r="509" spans="1:12" ht="42" x14ac:dyDescent="0.25">
      <c r="A509" s="109">
        <v>510</v>
      </c>
      <c r="B509" s="61" t="s">
        <v>18</v>
      </c>
      <c r="C509" s="61" t="s">
        <v>87</v>
      </c>
      <c r="D509" s="26" t="s">
        <v>19</v>
      </c>
      <c r="E509" s="26" t="s">
        <v>564</v>
      </c>
      <c r="F509" s="26" t="s">
        <v>565</v>
      </c>
      <c r="G509" s="26">
        <v>0</v>
      </c>
      <c r="H509" s="26" t="s">
        <v>116</v>
      </c>
      <c r="I509" s="88">
        <v>1.1843750000000001E-3</v>
      </c>
      <c r="J509" s="147"/>
      <c r="K509" s="116"/>
      <c r="L509" s="117"/>
    </row>
    <row r="510" spans="1:12" ht="28" x14ac:dyDescent="0.25">
      <c r="A510" s="109">
        <v>511</v>
      </c>
      <c r="B510" s="61" t="s">
        <v>18</v>
      </c>
      <c r="C510" s="61" t="s">
        <v>87</v>
      </c>
      <c r="D510" s="26" t="s">
        <v>19</v>
      </c>
      <c r="E510" s="26" t="s">
        <v>566</v>
      </c>
      <c r="F510" s="26" t="s">
        <v>566</v>
      </c>
      <c r="G510" s="26">
        <v>0</v>
      </c>
      <c r="H510" s="26" t="s">
        <v>113</v>
      </c>
      <c r="I510" s="88">
        <v>1.1843750000000001E-3</v>
      </c>
      <c r="J510" s="147"/>
      <c r="K510" s="116"/>
      <c r="L510" s="117"/>
    </row>
    <row r="511" spans="1:12" ht="28" x14ac:dyDescent="0.25">
      <c r="A511" s="109">
        <v>512</v>
      </c>
      <c r="B511" s="61" t="s">
        <v>18</v>
      </c>
      <c r="C511" s="61" t="s">
        <v>87</v>
      </c>
      <c r="D511" s="26" t="s">
        <v>19</v>
      </c>
      <c r="E511" s="26" t="s">
        <v>567</v>
      </c>
      <c r="F511" s="26" t="s">
        <v>568</v>
      </c>
      <c r="G511" s="26">
        <v>0</v>
      </c>
      <c r="H511" s="26" t="s">
        <v>113</v>
      </c>
      <c r="I511" s="88">
        <v>1.1843750000000001E-3</v>
      </c>
      <c r="J511" s="147"/>
      <c r="K511" s="116"/>
      <c r="L511" s="117"/>
    </row>
    <row r="512" spans="1:12" ht="28" x14ac:dyDescent="0.25">
      <c r="A512" s="109">
        <v>514</v>
      </c>
      <c r="B512" s="61" t="s">
        <v>18</v>
      </c>
      <c r="C512" s="61" t="s">
        <v>87</v>
      </c>
      <c r="D512" s="26" t="s">
        <v>19</v>
      </c>
      <c r="E512" s="26" t="s">
        <v>483</v>
      </c>
      <c r="F512" s="26" t="s">
        <v>484</v>
      </c>
      <c r="G512" s="26">
        <v>0</v>
      </c>
      <c r="H512" s="26" t="s">
        <v>113</v>
      </c>
      <c r="I512" s="88">
        <v>1.1843750000000001E-3</v>
      </c>
      <c r="J512" s="147"/>
      <c r="K512" s="116"/>
      <c r="L512" s="117"/>
    </row>
    <row r="513" spans="1:12" ht="42" x14ac:dyDescent="0.25">
      <c r="A513" s="109">
        <v>515</v>
      </c>
      <c r="B513" s="61" t="s">
        <v>18</v>
      </c>
      <c r="C513" s="61" t="s">
        <v>88</v>
      </c>
      <c r="D513" s="26" t="s">
        <v>25</v>
      </c>
      <c r="E513" s="26" t="s">
        <v>577</v>
      </c>
      <c r="F513" s="26" t="s">
        <v>578</v>
      </c>
      <c r="G513" s="26">
        <v>0</v>
      </c>
      <c r="H513" s="26" t="s">
        <v>579</v>
      </c>
      <c r="I513" s="88">
        <v>2.7400000000000002E-3</v>
      </c>
      <c r="J513" s="147"/>
      <c r="K513" s="116"/>
      <c r="L513" s="117"/>
    </row>
    <row r="514" spans="1:12" ht="42" x14ac:dyDescent="0.25">
      <c r="A514" s="109">
        <v>516</v>
      </c>
      <c r="B514" s="61" t="s">
        <v>18</v>
      </c>
      <c r="C514" s="61" t="s">
        <v>88</v>
      </c>
      <c r="D514" s="26" t="s">
        <v>25</v>
      </c>
      <c r="E514" s="26" t="s">
        <v>580</v>
      </c>
      <c r="F514" s="26" t="s">
        <v>581</v>
      </c>
      <c r="G514" s="26">
        <v>0</v>
      </c>
      <c r="H514" s="26" t="s">
        <v>579</v>
      </c>
      <c r="I514" s="88">
        <v>2.7400000000000002E-3</v>
      </c>
      <c r="J514" s="147"/>
      <c r="K514" s="116"/>
      <c r="L514" s="117"/>
    </row>
    <row r="515" spans="1:12" ht="42" x14ac:dyDescent="0.25">
      <c r="A515" s="109">
        <v>517</v>
      </c>
      <c r="B515" s="61" t="s">
        <v>18</v>
      </c>
      <c r="C515" s="61" t="s">
        <v>88</v>
      </c>
      <c r="D515" s="26" t="s">
        <v>25</v>
      </c>
      <c r="E515" s="26" t="s">
        <v>582</v>
      </c>
      <c r="F515" s="26" t="s">
        <v>582</v>
      </c>
      <c r="G515" s="26">
        <v>0</v>
      </c>
      <c r="H515" s="26" t="s">
        <v>579</v>
      </c>
      <c r="I515" s="88">
        <v>2.7400000000000002E-3</v>
      </c>
      <c r="J515" s="147"/>
      <c r="K515" s="116"/>
      <c r="L515" s="117"/>
    </row>
    <row r="516" spans="1:12" ht="42" x14ac:dyDescent="0.25">
      <c r="A516" s="109">
        <v>518</v>
      </c>
      <c r="B516" s="61" t="s">
        <v>18</v>
      </c>
      <c r="C516" s="61" t="s">
        <v>88</v>
      </c>
      <c r="D516" s="26" t="s">
        <v>25</v>
      </c>
      <c r="E516" s="26" t="s">
        <v>583</v>
      </c>
      <c r="F516" s="26" t="s">
        <v>584</v>
      </c>
      <c r="G516" s="26">
        <v>0</v>
      </c>
      <c r="H516" s="26" t="s">
        <v>579</v>
      </c>
      <c r="I516" s="88">
        <v>2.7400000000000002E-3</v>
      </c>
      <c r="J516" s="147"/>
      <c r="K516" s="116"/>
      <c r="L516" s="117"/>
    </row>
    <row r="517" spans="1:12" ht="42" x14ac:dyDescent="0.25">
      <c r="A517" s="109">
        <v>519</v>
      </c>
      <c r="B517" s="61" t="s">
        <v>18</v>
      </c>
      <c r="C517" s="61" t="s">
        <v>88</v>
      </c>
      <c r="D517" s="26" t="s">
        <v>25</v>
      </c>
      <c r="E517" s="26" t="s">
        <v>585</v>
      </c>
      <c r="F517" s="26" t="s">
        <v>586</v>
      </c>
      <c r="G517" s="26">
        <v>0</v>
      </c>
      <c r="H517" s="26" t="s">
        <v>579</v>
      </c>
      <c r="I517" s="88">
        <v>2.7400000000000002E-3</v>
      </c>
      <c r="J517" s="147"/>
      <c r="K517" s="116"/>
      <c r="L517" s="117"/>
    </row>
    <row r="518" spans="1:12" ht="42" x14ac:dyDescent="0.25">
      <c r="A518" s="109">
        <v>520</v>
      </c>
      <c r="B518" s="61" t="s">
        <v>18</v>
      </c>
      <c r="C518" s="61" t="s">
        <v>88</v>
      </c>
      <c r="D518" s="26" t="s">
        <v>25</v>
      </c>
      <c r="E518" s="26" t="s">
        <v>587</v>
      </c>
      <c r="F518" s="26" t="s">
        <v>588</v>
      </c>
      <c r="G518" s="26">
        <v>0</v>
      </c>
      <c r="H518" s="26" t="s">
        <v>579</v>
      </c>
      <c r="I518" s="88">
        <v>2.7400000000000002E-3</v>
      </c>
      <c r="J518" s="147"/>
      <c r="K518" s="116"/>
      <c r="L518" s="117"/>
    </row>
    <row r="519" spans="1:12" ht="42" x14ac:dyDescent="0.25">
      <c r="A519" s="109">
        <v>521</v>
      </c>
      <c r="B519" s="61" t="s">
        <v>18</v>
      </c>
      <c r="C519" s="61" t="s">
        <v>88</v>
      </c>
      <c r="D519" s="26" t="s">
        <v>25</v>
      </c>
      <c r="E519" s="26" t="s">
        <v>589</v>
      </c>
      <c r="F519" s="26" t="s">
        <v>590</v>
      </c>
      <c r="G519" s="26">
        <v>0</v>
      </c>
      <c r="H519" s="26" t="s">
        <v>569</v>
      </c>
      <c r="I519" s="88">
        <v>2.7400000000000002E-3</v>
      </c>
      <c r="J519" s="147"/>
      <c r="K519" s="116"/>
      <c r="L519" s="117"/>
    </row>
    <row r="520" spans="1:12" ht="42" x14ac:dyDescent="0.25">
      <c r="A520" s="109">
        <v>522</v>
      </c>
      <c r="B520" s="61" t="s">
        <v>18</v>
      </c>
      <c r="C520" s="61" t="s">
        <v>88</v>
      </c>
      <c r="D520" s="26" t="s">
        <v>25</v>
      </c>
      <c r="E520" s="26" t="s">
        <v>591</v>
      </c>
      <c r="F520" s="26" t="s">
        <v>591</v>
      </c>
      <c r="G520" s="26">
        <v>0</v>
      </c>
      <c r="H520" s="26" t="s">
        <v>569</v>
      </c>
      <c r="I520" s="88">
        <v>2.7400000000000002E-3</v>
      </c>
      <c r="J520" s="147"/>
      <c r="K520" s="116"/>
      <c r="L520" s="117"/>
    </row>
    <row r="521" spans="1:12" ht="42" x14ac:dyDescent="0.25">
      <c r="A521" s="109">
        <v>523</v>
      </c>
      <c r="B521" s="61" t="s">
        <v>18</v>
      </c>
      <c r="C521" s="61" t="s">
        <v>88</v>
      </c>
      <c r="D521" s="26" t="s">
        <v>25</v>
      </c>
      <c r="E521" s="26" t="s">
        <v>592</v>
      </c>
      <c r="F521" s="26" t="s">
        <v>592</v>
      </c>
      <c r="G521" s="26">
        <v>0</v>
      </c>
      <c r="H521" s="26" t="s">
        <v>569</v>
      </c>
      <c r="I521" s="88">
        <v>2.7400000000000002E-3</v>
      </c>
      <c r="J521" s="147"/>
      <c r="K521" s="116"/>
      <c r="L521" s="117"/>
    </row>
    <row r="522" spans="1:12" ht="42" x14ac:dyDescent="0.25">
      <c r="A522" s="109">
        <v>524</v>
      </c>
      <c r="B522" s="61" t="s">
        <v>18</v>
      </c>
      <c r="C522" s="61" t="s">
        <v>88</v>
      </c>
      <c r="D522" s="26" t="s">
        <v>25</v>
      </c>
      <c r="E522" s="26" t="s">
        <v>593</v>
      </c>
      <c r="F522" s="26" t="s">
        <v>594</v>
      </c>
      <c r="G522" s="26">
        <v>0</v>
      </c>
      <c r="H522" s="26" t="s">
        <v>569</v>
      </c>
      <c r="I522" s="88">
        <v>2.7400000000000002E-3</v>
      </c>
      <c r="J522" s="147"/>
      <c r="K522" s="116"/>
      <c r="L522" s="117"/>
    </row>
    <row r="523" spans="1:12" ht="56" x14ac:dyDescent="0.25">
      <c r="A523" s="109">
        <v>525</v>
      </c>
      <c r="B523" s="61" t="s">
        <v>18</v>
      </c>
      <c r="C523" s="61" t="s">
        <v>88</v>
      </c>
      <c r="D523" s="26" t="s">
        <v>20</v>
      </c>
      <c r="E523" s="26" t="s">
        <v>459</v>
      </c>
      <c r="F523" s="26" t="s">
        <v>460</v>
      </c>
      <c r="G523" s="26">
        <v>0</v>
      </c>
      <c r="H523" s="26" t="s">
        <v>116</v>
      </c>
      <c r="I523" s="88">
        <v>3.8461538461538464E-3</v>
      </c>
      <c r="J523" s="147"/>
      <c r="K523" s="116"/>
      <c r="L523" s="117"/>
    </row>
    <row r="524" spans="1:12" ht="56" x14ac:dyDescent="0.25">
      <c r="A524" s="172" t="s">
        <v>1382</v>
      </c>
      <c r="B524" s="173" t="s">
        <v>18</v>
      </c>
      <c r="C524" s="173" t="s">
        <v>88</v>
      </c>
      <c r="D524" s="174" t="s">
        <v>20</v>
      </c>
      <c r="E524" s="174" t="s">
        <v>457</v>
      </c>
      <c r="F524" s="174" t="s">
        <v>458</v>
      </c>
      <c r="G524" s="174">
        <v>0</v>
      </c>
      <c r="H524" s="174" t="s">
        <v>116</v>
      </c>
      <c r="I524" s="175">
        <v>3.8461538461538464E-3</v>
      </c>
      <c r="J524" s="176"/>
      <c r="K524" s="177"/>
      <c r="L524" s="178"/>
    </row>
    <row r="525" spans="1:12" ht="42" x14ac:dyDescent="0.25">
      <c r="A525" s="109">
        <v>526</v>
      </c>
      <c r="B525" s="61" t="s">
        <v>18</v>
      </c>
      <c r="C525" s="61" t="s">
        <v>88</v>
      </c>
      <c r="D525" s="26" t="s">
        <v>20</v>
      </c>
      <c r="E525" s="26" t="s">
        <v>461</v>
      </c>
      <c r="F525" s="26" t="s">
        <v>462</v>
      </c>
      <c r="G525" s="26">
        <v>0</v>
      </c>
      <c r="H525" s="26" t="s">
        <v>113</v>
      </c>
      <c r="I525" s="88">
        <v>3.8461538461538464E-3</v>
      </c>
      <c r="J525" s="147"/>
      <c r="K525" s="116"/>
      <c r="L525" s="117"/>
    </row>
    <row r="526" spans="1:12" ht="42" x14ac:dyDescent="0.25">
      <c r="A526" s="109">
        <v>527</v>
      </c>
      <c r="B526" s="61" t="s">
        <v>18</v>
      </c>
      <c r="C526" s="61" t="s">
        <v>88</v>
      </c>
      <c r="D526" s="26" t="s">
        <v>20</v>
      </c>
      <c r="E526" s="26" t="s">
        <v>463</v>
      </c>
      <c r="F526" s="26" t="s">
        <v>464</v>
      </c>
      <c r="G526" s="26">
        <v>0</v>
      </c>
      <c r="H526" s="26" t="s">
        <v>116</v>
      </c>
      <c r="I526" s="88">
        <v>3.8461538461538464E-3</v>
      </c>
      <c r="J526" s="147"/>
      <c r="K526" s="116"/>
      <c r="L526" s="117"/>
    </row>
    <row r="527" spans="1:12" ht="42" x14ac:dyDescent="0.25">
      <c r="A527" s="109">
        <v>528</v>
      </c>
      <c r="B527" s="61" t="s">
        <v>18</v>
      </c>
      <c r="C527" s="61" t="s">
        <v>88</v>
      </c>
      <c r="D527" s="26" t="s">
        <v>20</v>
      </c>
      <c r="E527" s="26" t="s">
        <v>465</v>
      </c>
      <c r="F527" s="26" t="s">
        <v>466</v>
      </c>
      <c r="G527" s="26">
        <v>0</v>
      </c>
      <c r="H527" s="26" t="s">
        <v>116</v>
      </c>
      <c r="I527" s="88">
        <v>3.8461538461538464E-3</v>
      </c>
      <c r="J527" s="147"/>
      <c r="K527" s="116"/>
      <c r="L527" s="117"/>
    </row>
    <row r="528" spans="1:12" ht="56" x14ac:dyDescent="0.25">
      <c r="A528" s="109">
        <v>529</v>
      </c>
      <c r="B528" s="61" t="s">
        <v>18</v>
      </c>
      <c r="C528" s="61" t="s">
        <v>88</v>
      </c>
      <c r="D528" s="26" t="s">
        <v>20</v>
      </c>
      <c r="E528" s="26" t="s">
        <v>467</v>
      </c>
      <c r="F528" s="26" t="s">
        <v>468</v>
      </c>
      <c r="G528" s="26">
        <v>0</v>
      </c>
      <c r="H528" s="26" t="s">
        <v>113</v>
      </c>
      <c r="I528" s="88">
        <v>3.8461538461538464E-3</v>
      </c>
      <c r="J528" s="147"/>
      <c r="K528" s="116"/>
      <c r="L528" s="117"/>
    </row>
    <row r="529" spans="1:12" ht="70" x14ac:dyDescent="0.25">
      <c r="A529" s="109">
        <v>530</v>
      </c>
      <c r="B529" s="61" t="s">
        <v>18</v>
      </c>
      <c r="C529" s="61" t="s">
        <v>88</v>
      </c>
      <c r="D529" s="26" t="s">
        <v>20</v>
      </c>
      <c r="E529" s="26" t="s">
        <v>469</v>
      </c>
      <c r="F529" s="26" t="s">
        <v>470</v>
      </c>
      <c r="G529" s="26">
        <v>0</v>
      </c>
      <c r="H529" s="26" t="s">
        <v>113</v>
      </c>
      <c r="I529" s="88">
        <v>3.8461538461538464E-3</v>
      </c>
      <c r="J529" s="147"/>
      <c r="K529" s="116"/>
      <c r="L529" s="117"/>
    </row>
    <row r="530" spans="1:12" ht="56" x14ac:dyDescent="0.25">
      <c r="A530" s="109">
        <v>531</v>
      </c>
      <c r="B530" s="61" t="s">
        <v>18</v>
      </c>
      <c r="C530" s="61" t="s">
        <v>88</v>
      </c>
      <c r="D530" s="26" t="s">
        <v>20</v>
      </c>
      <c r="E530" s="26" t="s">
        <v>471</v>
      </c>
      <c r="F530" s="26" t="s">
        <v>472</v>
      </c>
      <c r="G530" s="26">
        <v>0</v>
      </c>
      <c r="H530" s="26" t="s">
        <v>116</v>
      </c>
      <c r="I530" s="88">
        <v>3.8461538461538464E-3</v>
      </c>
      <c r="J530" s="147"/>
      <c r="K530" s="116"/>
      <c r="L530" s="117"/>
    </row>
    <row r="531" spans="1:12" ht="56" x14ac:dyDescent="0.25">
      <c r="A531" s="109">
        <v>532</v>
      </c>
      <c r="B531" s="61" t="s">
        <v>18</v>
      </c>
      <c r="C531" s="61" t="s">
        <v>88</v>
      </c>
      <c r="D531" s="26" t="s">
        <v>20</v>
      </c>
      <c r="E531" s="26" t="s">
        <v>473</v>
      </c>
      <c r="F531" s="26" t="s">
        <v>474</v>
      </c>
      <c r="G531" s="26">
        <v>0</v>
      </c>
      <c r="H531" s="26" t="s">
        <v>116</v>
      </c>
      <c r="I531" s="88">
        <v>3.8461538461538464E-3</v>
      </c>
      <c r="J531" s="147"/>
      <c r="K531" s="116"/>
      <c r="L531" s="117"/>
    </row>
    <row r="532" spans="1:12" ht="42" x14ac:dyDescent="0.25">
      <c r="A532" s="109">
        <v>533</v>
      </c>
      <c r="B532" s="61" t="s">
        <v>18</v>
      </c>
      <c r="C532" s="61" t="s">
        <v>88</v>
      </c>
      <c r="D532" s="26" t="s">
        <v>20</v>
      </c>
      <c r="E532" s="26" t="s">
        <v>475</v>
      </c>
      <c r="F532" s="26" t="s">
        <v>476</v>
      </c>
      <c r="G532" s="26">
        <v>0</v>
      </c>
      <c r="H532" s="26" t="s">
        <v>113</v>
      </c>
      <c r="I532" s="88">
        <v>3.8461538461538464E-3</v>
      </c>
      <c r="J532" s="147"/>
      <c r="K532" s="116"/>
      <c r="L532" s="117"/>
    </row>
    <row r="533" spans="1:12" ht="56" x14ac:dyDescent="0.25">
      <c r="A533" s="109">
        <v>534</v>
      </c>
      <c r="B533" s="61" t="s">
        <v>18</v>
      </c>
      <c r="C533" s="61" t="s">
        <v>88</v>
      </c>
      <c r="D533" s="26" t="s">
        <v>20</v>
      </c>
      <c r="E533" s="26" t="s">
        <v>477</v>
      </c>
      <c r="F533" s="26" t="s">
        <v>478</v>
      </c>
      <c r="G533" s="26">
        <v>0</v>
      </c>
      <c r="H533" s="26" t="s">
        <v>113</v>
      </c>
      <c r="I533" s="88">
        <v>3.8461538461538464E-3</v>
      </c>
      <c r="J533" s="147"/>
      <c r="K533" s="116"/>
      <c r="L533" s="117"/>
    </row>
    <row r="534" spans="1:12" ht="56" x14ac:dyDescent="0.25">
      <c r="A534" s="109">
        <v>535</v>
      </c>
      <c r="B534" s="61" t="s">
        <v>18</v>
      </c>
      <c r="C534" s="61" t="s">
        <v>88</v>
      </c>
      <c r="D534" s="26" t="s">
        <v>20</v>
      </c>
      <c r="E534" s="26" t="s">
        <v>479</v>
      </c>
      <c r="F534" s="26" t="s">
        <v>480</v>
      </c>
      <c r="G534" s="26">
        <v>0</v>
      </c>
      <c r="H534" s="26" t="s">
        <v>113</v>
      </c>
      <c r="I534" s="88">
        <v>3.8461538461538464E-3</v>
      </c>
      <c r="J534" s="147"/>
      <c r="K534" s="116"/>
      <c r="L534" s="117"/>
    </row>
    <row r="535" spans="1:12" ht="42" x14ac:dyDescent="0.25">
      <c r="A535" s="109">
        <v>536</v>
      </c>
      <c r="B535" s="61" t="s">
        <v>18</v>
      </c>
      <c r="C535" s="61" t="s">
        <v>88</v>
      </c>
      <c r="D535" s="26" t="s">
        <v>20</v>
      </c>
      <c r="E535" s="26" t="s">
        <v>481</v>
      </c>
      <c r="F535" s="26" t="s">
        <v>482</v>
      </c>
      <c r="G535" s="26">
        <v>0</v>
      </c>
      <c r="H535" s="26" t="s">
        <v>113</v>
      </c>
      <c r="I535" s="88">
        <v>3.8461538461538464E-3</v>
      </c>
      <c r="J535" s="147"/>
      <c r="K535" s="116"/>
      <c r="L535" s="117"/>
    </row>
    <row r="536" spans="1:12" ht="42" x14ac:dyDescent="0.25">
      <c r="A536" s="109">
        <v>537</v>
      </c>
      <c r="B536" s="61" t="s">
        <v>18</v>
      </c>
      <c r="C536" s="61" t="s">
        <v>88</v>
      </c>
      <c r="D536" s="26" t="s">
        <v>27</v>
      </c>
      <c r="E536" s="26" t="s">
        <v>497</v>
      </c>
      <c r="F536" s="26" t="s">
        <v>498</v>
      </c>
      <c r="G536" s="26">
        <v>0</v>
      </c>
      <c r="H536" s="26" t="s">
        <v>113</v>
      </c>
      <c r="I536" s="88">
        <v>4.3333333333333331E-4</v>
      </c>
      <c r="J536" s="147"/>
      <c r="K536" s="116"/>
      <c r="L536" s="117"/>
    </row>
    <row r="537" spans="1:12" ht="42" x14ac:dyDescent="0.25">
      <c r="A537" s="109">
        <v>538</v>
      </c>
      <c r="B537" s="61" t="s">
        <v>18</v>
      </c>
      <c r="C537" s="61" t="s">
        <v>88</v>
      </c>
      <c r="D537" s="26" t="s">
        <v>27</v>
      </c>
      <c r="E537" s="26" t="s">
        <v>499</v>
      </c>
      <c r="F537" s="26" t="s">
        <v>500</v>
      </c>
      <c r="G537" s="26">
        <v>0</v>
      </c>
      <c r="H537" s="26" t="s">
        <v>113</v>
      </c>
      <c r="I537" s="88">
        <v>4.3333333333333331E-4</v>
      </c>
      <c r="J537" s="147"/>
      <c r="K537" s="116"/>
      <c r="L537" s="117"/>
    </row>
    <row r="538" spans="1:12" ht="42" x14ac:dyDescent="0.25">
      <c r="A538" s="109">
        <v>539</v>
      </c>
      <c r="B538" s="61" t="s">
        <v>18</v>
      </c>
      <c r="C538" s="61" t="s">
        <v>88</v>
      </c>
      <c r="D538" s="26" t="s">
        <v>27</v>
      </c>
      <c r="E538" s="26" t="s">
        <v>501</v>
      </c>
      <c r="F538" s="26" t="s">
        <v>502</v>
      </c>
      <c r="G538" s="26">
        <v>0</v>
      </c>
      <c r="H538" s="26" t="s">
        <v>113</v>
      </c>
      <c r="I538" s="88">
        <v>4.3333333333333331E-4</v>
      </c>
      <c r="J538" s="147"/>
      <c r="K538" s="116"/>
      <c r="L538" s="117"/>
    </row>
    <row r="539" spans="1:12" ht="42" x14ac:dyDescent="0.25">
      <c r="A539" s="109">
        <v>540</v>
      </c>
      <c r="B539" s="61" t="s">
        <v>18</v>
      </c>
      <c r="C539" s="61" t="s">
        <v>88</v>
      </c>
      <c r="D539" s="26" t="s">
        <v>27</v>
      </c>
      <c r="E539" s="26" t="s">
        <v>503</v>
      </c>
      <c r="F539" s="26" t="s">
        <v>504</v>
      </c>
      <c r="G539" s="26">
        <v>0</v>
      </c>
      <c r="H539" s="26" t="s">
        <v>113</v>
      </c>
      <c r="I539" s="88">
        <v>4.3333333333333331E-4</v>
      </c>
      <c r="J539" s="147"/>
      <c r="K539" s="116"/>
      <c r="L539" s="117"/>
    </row>
    <row r="540" spans="1:12" ht="42" x14ac:dyDescent="0.25">
      <c r="A540" s="109">
        <v>541</v>
      </c>
      <c r="B540" s="61" t="s">
        <v>18</v>
      </c>
      <c r="C540" s="61" t="s">
        <v>88</v>
      </c>
      <c r="D540" s="26" t="s">
        <v>27</v>
      </c>
      <c r="E540" s="26" t="s">
        <v>505</v>
      </c>
      <c r="F540" s="26" t="s">
        <v>506</v>
      </c>
      <c r="G540" s="26">
        <v>0</v>
      </c>
      <c r="H540" s="26" t="s">
        <v>113</v>
      </c>
      <c r="I540" s="88">
        <v>4.3333333333333331E-4</v>
      </c>
      <c r="J540" s="147"/>
      <c r="K540" s="116"/>
      <c r="L540" s="117"/>
    </row>
    <row r="541" spans="1:12" ht="42" x14ac:dyDescent="0.25">
      <c r="A541" s="109">
        <v>542</v>
      </c>
      <c r="B541" s="61" t="s">
        <v>18</v>
      </c>
      <c r="C541" s="61" t="s">
        <v>88</v>
      </c>
      <c r="D541" s="26" t="s">
        <v>27</v>
      </c>
      <c r="E541" s="26" t="s">
        <v>507</v>
      </c>
      <c r="F541" s="26" t="s">
        <v>508</v>
      </c>
      <c r="G541" s="26">
        <v>0</v>
      </c>
      <c r="H541" s="26" t="s">
        <v>113</v>
      </c>
      <c r="I541" s="88">
        <v>4.3333333333333331E-4</v>
      </c>
      <c r="J541" s="147"/>
      <c r="K541" s="116"/>
      <c r="L541" s="117"/>
    </row>
    <row r="542" spans="1:12" ht="28" x14ac:dyDescent="0.25">
      <c r="A542" s="109">
        <v>543</v>
      </c>
      <c r="B542" s="61" t="s">
        <v>18</v>
      </c>
      <c r="C542" s="61" t="s">
        <v>22</v>
      </c>
      <c r="D542" s="26" t="s">
        <v>22</v>
      </c>
      <c r="E542" s="26" t="s">
        <v>390</v>
      </c>
      <c r="F542" s="26" t="s">
        <v>391</v>
      </c>
      <c r="G542" s="26">
        <v>0</v>
      </c>
      <c r="H542" s="26" t="s">
        <v>113</v>
      </c>
      <c r="I542" s="88">
        <v>3.6363636363636364E-3</v>
      </c>
      <c r="J542" s="147"/>
      <c r="K542" s="116"/>
      <c r="L542" s="117"/>
    </row>
    <row r="543" spans="1:12" ht="28" x14ac:dyDescent="0.25">
      <c r="A543" s="109">
        <v>544</v>
      </c>
      <c r="B543" s="61" t="s">
        <v>18</v>
      </c>
      <c r="C543" s="61" t="s">
        <v>22</v>
      </c>
      <c r="D543" s="26" t="s">
        <v>22</v>
      </c>
      <c r="E543" s="26" t="s">
        <v>392</v>
      </c>
      <c r="F543" s="26" t="s">
        <v>393</v>
      </c>
      <c r="G543" s="26">
        <v>0</v>
      </c>
      <c r="H543" s="26" t="s">
        <v>116</v>
      </c>
      <c r="I543" s="88">
        <v>3.6363636363636364E-3</v>
      </c>
      <c r="J543" s="147"/>
      <c r="K543" s="116"/>
      <c r="L543" s="117"/>
    </row>
    <row r="544" spans="1:12" ht="28" x14ac:dyDescent="0.25">
      <c r="A544" s="109">
        <v>545</v>
      </c>
      <c r="B544" s="61" t="s">
        <v>18</v>
      </c>
      <c r="C544" s="61" t="s">
        <v>22</v>
      </c>
      <c r="D544" s="26" t="s">
        <v>22</v>
      </c>
      <c r="E544" s="26" t="s">
        <v>394</v>
      </c>
      <c r="F544" s="26" t="s">
        <v>395</v>
      </c>
      <c r="G544" s="26">
        <v>0</v>
      </c>
      <c r="H544" s="26" t="s">
        <v>113</v>
      </c>
      <c r="I544" s="88">
        <v>3.6363636363636364E-3</v>
      </c>
      <c r="J544" s="147"/>
      <c r="K544" s="116"/>
      <c r="L544" s="117"/>
    </row>
    <row r="545" spans="1:12" ht="28" x14ac:dyDescent="0.25">
      <c r="A545" s="109">
        <v>546</v>
      </c>
      <c r="B545" s="61" t="s">
        <v>18</v>
      </c>
      <c r="C545" s="61" t="s">
        <v>22</v>
      </c>
      <c r="D545" s="26" t="s">
        <v>22</v>
      </c>
      <c r="E545" s="26" t="s">
        <v>396</v>
      </c>
      <c r="F545" s="26" t="s">
        <v>397</v>
      </c>
      <c r="G545" s="26">
        <v>0</v>
      </c>
      <c r="H545" s="26" t="s">
        <v>116</v>
      </c>
      <c r="I545" s="88">
        <v>3.6363636363636364E-3</v>
      </c>
      <c r="J545" s="147"/>
      <c r="K545" s="116"/>
      <c r="L545" s="117"/>
    </row>
    <row r="546" spans="1:12" ht="28" x14ac:dyDescent="0.25">
      <c r="A546" s="109">
        <v>547</v>
      </c>
      <c r="B546" s="61" t="s">
        <v>18</v>
      </c>
      <c r="C546" s="61" t="s">
        <v>22</v>
      </c>
      <c r="D546" s="26" t="s">
        <v>22</v>
      </c>
      <c r="E546" s="26" t="s">
        <v>398</v>
      </c>
      <c r="F546" s="26" t="s">
        <v>399</v>
      </c>
      <c r="G546" s="26">
        <v>0</v>
      </c>
      <c r="H546" s="26" t="s">
        <v>113</v>
      </c>
      <c r="I546" s="88">
        <v>3.6363636363636364E-3</v>
      </c>
      <c r="J546" s="147"/>
      <c r="K546" s="116"/>
      <c r="L546" s="117"/>
    </row>
    <row r="547" spans="1:12" ht="28" x14ac:dyDescent="0.25">
      <c r="A547" s="109">
        <v>548</v>
      </c>
      <c r="B547" s="61" t="s">
        <v>18</v>
      </c>
      <c r="C547" s="61" t="s">
        <v>22</v>
      </c>
      <c r="D547" s="26" t="s">
        <v>22</v>
      </c>
      <c r="E547" s="26" t="s">
        <v>400</v>
      </c>
      <c r="F547" s="26" t="s">
        <v>401</v>
      </c>
      <c r="G547" s="26">
        <v>0</v>
      </c>
      <c r="H547" s="26" t="s">
        <v>116</v>
      </c>
      <c r="I547" s="88">
        <v>3.6363636363636364E-3</v>
      </c>
      <c r="J547" s="147"/>
      <c r="K547" s="116"/>
      <c r="L547" s="117"/>
    </row>
    <row r="548" spans="1:12" ht="28" x14ac:dyDescent="0.25">
      <c r="A548" s="109">
        <v>549</v>
      </c>
      <c r="B548" s="61" t="s">
        <v>18</v>
      </c>
      <c r="C548" s="61" t="s">
        <v>22</v>
      </c>
      <c r="D548" s="26" t="s">
        <v>22</v>
      </c>
      <c r="E548" s="26" t="s">
        <v>402</v>
      </c>
      <c r="F548" s="26" t="s">
        <v>403</v>
      </c>
      <c r="G548" s="26">
        <v>0</v>
      </c>
      <c r="H548" s="26" t="s">
        <v>113</v>
      </c>
      <c r="I548" s="88">
        <v>3.6363636363636364E-3</v>
      </c>
      <c r="J548" s="147"/>
      <c r="K548" s="116"/>
      <c r="L548" s="117"/>
    </row>
    <row r="549" spans="1:12" ht="28" x14ac:dyDescent="0.25">
      <c r="A549" s="109">
        <v>550</v>
      </c>
      <c r="B549" s="61" t="s">
        <v>18</v>
      </c>
      <c r="C549" s="61" t="s">
        <v>22</v>
      </c>
      <c r="D549" s="26" t="s">
        <v>22</v>
      </c>
      <c r="E549" s="26" t="s">
        <v>404</v>
      </c>
      <c r="F549" s="26" t="s">
        <v>405</v>
      </c>
      <c r="G549" s="26">
        <v>0</v>
      </c>
      <c r="H549" s="26" t="s">
        <v>116</v>
      </c>
      <c r="I549" s="88">
        <v>3.6363636363636364E-3</v>
      </c>
      <c r="J549" s="147"/>
      <c r="K549" s="116"/>
      <c r="L549" s="117"/>
    </row>
    <row r="550" spans="1:12" ht="56" x14ac:dyDescent="0.25">
      <c r="A550" s="109">
        <v>551</v>
      </c>
      <c r="B550" s="61" t="s">
        <v>18</v>
      </c>
      <c r="C550" s="61" t="s">
        <v>22</v>
      </c>
      <c r="D550" s="26" t="s">
        <v>22</v>
      </c>
      <c r="E550" s="26" t="s">
        <v>406</v>
      </c>
      <c r="F550" s="26" t="s">
        <v>407</v>
      </c>
      <c r="G550" s="26">
        <v>0</v>
      </c>
      <c r="H550" s="26" t="s">
        <v>113</v>
      </c>
      <c r="I550" s="88">
        <v>3.6363636363636364E-3</v>
      </c>
      <c r="J550" s="147"/>
      <c r="K550" s="116"/>
      <c r="L550" s="117"/>
    </row>
    <row r="551" spans="1:12" ht="42" x14ac:dyDescent="0.25">
      <c r="A551" s="109">
        <v>552</v>
      </c>
      <c r="B551" s="61" t="s">
        <v>18</v>
      </c>
      <c r="C551" s="61" t="s">
        <v>22</v>
      </c>
      <c r="D551" s="26" t="s">
        <v>22</v>
      </c>
      <c r="E551" s="26" t="s">
        <v>408</v>
      </c>
      <c r="F551" s="26" t="s">
        <v>409</v>
      </c>
      <c r="G551" s="26">
        <v>0</v>
      </c>
      <c r="H551" s="26" t="s">
        <v>113</v>
      </c>
      <c r="I551" s="88">
        <v>3.6363636363636364E-3</v>
      </c>
      <c r="J551" s="147"/>
      <c r="K551" s="116"/>
      <c r="L551" s="117"/>
    </row>
    <row r="552" spans="1:12" ht="42" x14ac:dyDescent="0.25">
      <c r="A552" s="109">
        <v>553</v>
      </c>
      <c r="B552" s="61" t="s">
        <v>18</v>
      </c>
      <c r="C552" s="61" t="s">
        <v>22</v>
      </c>
      <c r="D552" s="26" t="s">
        <v>22</v>
      </c>
      <c r="E552" s="26" t="s">
        <v>410</v>
      </c>
      <c r="F552" s="26" t="s">
        <v>411</v>
      </c>
      <c r="G552" s="26">
        <v>0</v>
      </c>
      <c r="H552" s="26" t="s">
        <v>113</v>
      </c>
      <c r="I552" s="88">
        <v>3.6363636363636364E-3</v>
      </c>
      <c r="J552" s="147"/>
      <c r="K552" s="116"/>
      <c r="L552" s="117"/>
    </row>
    <row r="553" spans="1:12" ht="56" x14ac:dyDescent="0.25">
      <c r="A553" s="109">
        <v>554</v>
      </c>
      <c r="B553" s="61" t="s">
        <v>18</v>
      </c>
      <c r="C553" s="61" t="s">
        <v>22</v>
      </c>
      <c r="D553" s="26" t="s">
        <v>22</v>
      </c>
      <c r="E553" s="26" t="s">
        <v>1213</v>
      </c>
      <c r="F553" s="26" t="s">
        <v>1212</v>
      </c>
      <c r="G553" s="26">
        <v>0</v>
      </c>
      <c r="H553" s="26" t="s">
        <v>113</v>
      </c>
      <c r="I553" s="88">
        <v>3.6363636363636364E-3</v>
      </c>
      <c r="J553" s="147"/>
      <c r="K553" s="116"/>
      <c r="L553" s="117"/>
    </row>
    <row r="554" spans="1:12" ht="42" x14ac:dyDescent="0.25">
      <c r="A554" s="109">
        <v>555</v>
      </c>
      <c r="B554" s="61" t="s">
        <v>18</v>
      </c>
      <c r="C554" s="61" t="s">
        <v>22</v>
      </c>
      <c r="D554" s="26" t="s">
        <v>22</v>
      </c>
      <c r="E554" s="26" t="s">
        <v>412</v>
      </c>
      <c r="F554" s="26" t="s">
        <v>413</v>
      </c>
      <c r="G554" s="26">
        <v>0</v>
      </c>
      <c r="H554" s="26" t="s">
        <v>113</v>
      </c>
      <c r="I554" s="88">
        <v>3.6363636363636364E-3</v>
      </c>
      <c r="J554" s="147"/>
      <c r="K554" s="116"/>
      <c r="L554" s="117"/>
    </row>
    <row r="555" spans="1:12" ht="42" x14ac:dyDescent="0.25">
      <c r="A555" s="109">
        <v>556</v>
      </c>
      <c r="B555" s="61" t="s">
        <v>18</v>
      </c>
      <c r="C555" s="61" t="s">
        <v>22</v>
      </c>
      <c r="D555" s="26" t="s">
        <v>22</v>
      </c>
      <c r="E555" s="26" t="s">
        <v>414</v>
      </c>
      <c r="F555" s="26" t="s">
        <v>415</v>
      </c>
      <c r="G555" s="26">
        <v>0</v>
      </c>
      <c r="H555" s="26" t="s">
        <v>113</v>
      </c>
      <c r="I555" s="88">
        <v>3.6363636363636364E-3</v>
      </c>
      <c r="J555" s="147"/>
      <c r="K555" s="116"/>
      <c r="L555" s="117"/>
    </row>
    <row r="556" spans="1:12" ht="42" x14ac:dyDescent="0.25">
      <c r="A556" s="109">
        <v>557</v>
      </c>
      <c r="B556" s="61" t="s">
        <v>18</v>
      </c>
      <c r="C556" s="61" t="s">
        <v>22</v>
      </c>
      <c r="D556" s="26" t="s">
        <v>22</v>
      </c>
      <c r="E556" s="26" t="s">
        <v>416</v>
      </c>
      <c r="F556" s="26" t="s">
        <v>417</v>
      </c>
      <c r="G556" s="26">
        <v>0</v>
      </c>
      <c r="H556" s="26" t="s">
        <v>113</v>
      </c>
      <c r="I556" s="88">
        <v>3.6363636363636364E-3</v>
      </c>
      <c r="J556" s="147"/>
      <c r="K556" s="116"/>
      <c r="L556" s="117"/>
    </row>
    <row r="557" spans="1:12" ht="42" x14ac:dyDescent="0.25">
      <c r="A557" s="109">
        <v>558</v>
      </c>
      <c r="B557" s="61" t="s">
        <v>18</v>
      </c>
      <c r="C557" s="61" t="s">
        <v>22</v>
      </c>
      <c r="D557" s="26" t="s">
        <v>22</v>
      </c>
      <c r="E557" s="26" t="s">
        <v>418</v>
      </c>
      <c r="F557" s="26" t="s">
        <v>419</v>
      </c>
      <c r="G557" s="26">
        <v>0</v>
      </c>
      <c r="H557" s="26" t="s">
        <v>113</v>
      </c>
      <c r="I557" s="88">
        <v>3.6363636363636364E-3</v>
      </c>
      <c r="J557" s="147"/>
      <c r="K557" s="116"/>
      <c r="L557" s="117"/>
    </row>
    <row r="558" spans="1:12" ht="28" x14ac:dyDescent="0.25">
      <c r="A558" s="109">
        <v>559</v>
      </c>
      <c r="B558" s="61" t="s">
        <v>18</v>
      </c>
      <c r="C558" s="61" t="s">
        <v>22</v>
      </c>
      <c r="D558" s="26" t="s">
        <v>22</v>
      </c>
      <c r="E558" s="26" t="s">
        <v>420</v>
      </c>
      <c r="F558" s="26" t="s">
        <v>421</v>
      </c>
      <c r="G558" s="26">
        <v>0</v>
      </c>
      <c r="H558" s="26" t="s">
        <v>113</v>
      </c>
      <c r="I558" s="88">
        <v>3.6363636363636364E-3</v>
      </c>
      <c r="J558" s="147"/>
      <c r="K558" s="116"/>
      <c r="L558" s="117"/>
    </row>
    <row r="559" spans="1:12" ht="28" x14ac:dyDescent="0.25">
      <c r="A559" s="109">
        <v>560</v>
      </c>
      <c r="B559" s="61" t="s">
        <v>18</v>
      </c>
      <c r="C559" s="61" t="s">
        <v>22</v>
      </c>
      <c r="D559" s="26" t="s">
        <v>22</v>
      </c>
      <c r="E559" s="26" t="s">
        <v>422</v>
      </c>
      <c r="F559" s="26" t="s">
        <v>422</v>
      </c>
      <c r="G559" s="26">
        <v>0</v>
      </c>
      <c r="H559" s="26" t="s">
        <v>113</v>
      </c>
      <c r="I559" s="88">
        <v>3.6363636363636364E-3</v>
      </c>
      <c r="J559" s="147"/>
      <c r="K559" s="116"/>
      <c r="L559" s="117"/>
    </row>
    <row r="560" spans="1:12" ht="70" x14ac:dyDescent="0.25">
      <c r="A560" s="109">
        <v>561</v>
      </c>
      <c r="B560" s="61" t="s">
        <v>18</v>
      </c>
      <c r="C560" s="61" t="s">
        <v>22</v>
      </c>
      <c r="D560" s="26" t="s">
        <v>22</v>
      </c>
      <c r="E560" s="26" t="s">
        <v>423</v>
      </c>
      <c r="F560" s="26" t="s">
        <v>424</v>
      </c>
      <c r="G560" s="26">
        <v>0</v>
      </c>
      <c r="H560" s="26" t="s">
        <v>113</v>
      </c>
      <c r="I560" s="88">
        <v>3.6363636363636364E-3</v>
      </c>
      <c r="J560" s="147"/>
      <c r="K560" s="116"/>
      <c r="L560" s="117"/>
    </row>
    <row r="561" spans="1:12" ht="28" x14ac:dyDescent="0.25">
      <c r="A561" s="109">
        <v>562</v>
      </c>
      <c r="B561" s="61" t="s">
        <v>18</v>
      </c>
      <c r="C561" s="61" t="s">
        <v>22</v>
      </c>
      <c r="D561" s="26" t="s">
        <v>22</v>
      </c>
      <c r="E561" s="26" t="s">
        <v>425</v>
      </c>
      <c r="F561" s="26" t="s">
        <v>425</v>
      </c>
      <c r="G561" s="26">
        <v>0</v>
      </c>
      <c r="H561" s="26" t="s">
        <v>113</v>
      </c>
      <c r="I561" s="88">
        <v>3.6363636363636364E-3</v>
      </c>
      <c r="J561" s="147"/>
      <c r="K561" s="116"/>
      <c r="L561" s="117"/>
    </row>
    <row r="562" spans="1:12" ht="28" x14ac:dyDescent="0.25">
      <c r="A562" s="109">
        <v>563</v>
      </c>
      <c r="B562" s="61" t="s">
        <v>18</v>
      </c>
      <c r="C562" s="61" t="s">
        <v>22</v>
      </c>
      <c r="D562" s="26" t="s">
        <v>22</v>
      </c>
      <c r="E562" s="26" t="s">
        <v>426</v>
      </c>
      <c r="F562" s="26" t="s">
        <v>426</v>
      </c>
      <c r="G562" s="26">
        <v>0</v>
      </c>
      <c r="H562" s="26" t="s">
        <v>113</v>
      </c>
      <c r="I562" s="88">
        <v>3.6363636363636364E-3</v>
      </c>
      <c r="J562" s="147"/>
      <c r="K562" s="116"/>
      <c r="L562" s="117"/>
    </row>
    <row r="563" spans="1:12" ht="28" x14ac:dyDescent="0.25">
      <c r="A563" s="109">
        <v>564</v>
      </c>
      <c r="B563" s="61" t="s">
        <v>18</v>
      </c>
      <c r="C563" s="61" t="s">
        <v>22</v>
      </c>
      <c r="D563" s="26" t="s">
        <v>22</v>
      </c>
      <c r="E563" s="26" t="s">
        <v>427</v>
      </c>
      <c r="F563" s="26" t="s">
        <v>428</v>
      </c>
      <c r="G563" s="26">
        <v>0</v>
      </c>
      <c r="H563" s="26" t="s">
        <v>113</v>
      </c>
      <c r="I563" s="88">
        <v>3.6363636363636364E-3</v>
      </c>
      <c r="J563" s="147"/>
      <c r="K563" s="116"/>
      <c r="L563" s="117"/>
    </row>
    <row r="564" spans="1:12" ht="28.5" thickBot="1" x14ac:dyDescent="0.3">
      <c r="A564" s="110">
        <v>563</v>
      </c>
      <c r="B564" s="111" t="s">
        <v>81</v>
      </c>
      <c r="C564" s="111" t="s">
        <v>81</v>
      </c>
      <c r="D564" s="111" t="s">
        <v>81</v>
      </c>
      <c r="E564" s="112" t="s">
        <v>1367</v>
      </c>
      <c r="F564" s="112"/>
      <c r="G564" s="112"/>
      <c r="H564" s="111"/>
      <c r="I564" s="113">
        <v>0.05</v>
      </c>
      <c r="J564" s="148"/>
      <c r="K564" s="118"/>
      <c r="L564" s="119"/>
    </row>
    <row r="565" spans="1:12" x14ac:dyDescent="0.25">
      <c r="B565" s="32"/>
      <c r="C565" s="32"/>
      <c r="D565" s="30"/>
      <c r="E565" s="30"/>
      <c r="F565" s="30"/>
      <c r="G565" s="30"/>
      <c r="H565" s="30"/>
      <c r="I565" s="30"/>
    </row>
    <row r="566" spans="1:12" x14ac:dyDescent="0.25">
      <c r="B566" s="32"/>
      <c r="C566" s="32"/>
      <c r="D566" s="30"/>
      <c r="E566" s="30"/>
      <c r="F566" s="30"/>
      <c r="G566" s="30"/>
      <c r="H566" s="30"/>
      <c r="I566" s="30"/>
    </row>
    <row r="567" spans="1:12" x14ac:dyDescent="0.25">
      <c r="B567" s="31"/>
      <c r="C567" s="31"/>
      <c r="D567" s="31"/>
      <c r="E567" s="31"/>
      <c r="F567" s="31"/>
      <c r="G567" s="31"/>
      <c r="H567" s="31"/>
      <c r="I567" s="31"/>
    </row>
    <row r="568" spans="1:12" x14ac:dyDescent="0.25">
      <c r="B568" s="31"/>
      <c r="C568" s="31"/>
      <c r="D568" s="31"/>
      <c r="E568" s="31"/>
      <c r="F568" s="31"/>
      <c r="G568" s="31"/>
      <c r="H568" s="31"/>
      <c r="I568" s="31"/>
    </row>
    <row r="569" spans="1:12" x14ac:dyDescent="0.25">
      <c r="B569" s="31"/>
      <c r="C569" s="31"/>
      <c r="D569" s="31"/>
      <c r="E569" s="31"/>
      <c r="F569" s="31"/>
      <c r="G569" s="31"/>
      <c r="H569" s="31"/>
      <c r="I569" s="31"/>
    </row>
    <row r="570" spans="1:12" x14ac:dyDescent="0.25">
      <c r="B570" s="31"/>
      <c r="C570" s="31"/>
      <c r="D570" s="31"/>
      <c r="E570" s="31"/>
      <c r="F570" s="31"/>
      <c r="G570" s="31"/>
      <c r="H570" s="31"/>
      <c r="I570" s="31"/>
    </row>
    <row r="571" spans="1:12" x14ac:dyDescent="0.25">
      <c r="B571" s="31"/>
      <c r="C571" s="31"/>
      <c r="D571" s="31"/>
      <c r="E571" s="31"/>
      <c r="F571" s="31"/>
      <c r="G571" s="31"/>
      <c r="H571" s="31"/>
      <c r="I571" s="31"/>
    </row>
    <row r="572" spans="1:12" x14ac:dyDescent="0.25">
      <c r="B572" s="36"/>
      <c r="C572" s="36"/>
      <c r="D572" s="36"/>
      <c r="E572" s="36"/>
      <c r="F572" s="36"/>
      <c r="G572" s="37"/>
      <c r="H572" s="36"/>
      <c r="I572" s="36"/>
    </row>
    <row r="573" spans="1:12" x14ac:dyDescent="0.25">
      <c r="B573" s="36"/>
      <c r="C573" s="36"/>
      <c r="D573" s="36"/>
      <c r="E573" s="36"/>
      <c r="F573" s="36"/>
      <c r="G573" s="37"/>
      <c r="H573" s="36"/>
      <c r="I573" s="36"/>
    </row>
    <row r="574" spans="1:12" x14ac:dyDescent="0.25">
      <c r="B574" s="36"/>
      <c r="C574" s="36"/>
      <c r="D574" s="36"/>
      <c r="E574" s="36"/>
      <c r="F574" s="36"/>
      <c r="G574" s="37"/>
      <c r="H574" s="36"/>
      <c r="I574" s="36"/>
    </row>
    <row r="575" spans="1:12" x14ac:dyDescent="0.25">
      <c r="B575" s="36"/>
      <c r="C575" s="36"/>
      <c r="D575" s="36"/>
      <c r="E575" s="36"/>
      <c r="F575" s="36"/>
      <c r="G575" s="37"/>
      <c r="H575" s="36"/>
      <c r="I575" s="36"/>
    </row>
    <row r="576" spans="1:12" x14ac:dyDescent="0.25">
      <c r="B576" s="36"/>
      <c r="C576" s="36"/>
      <c r="D576" s="36"/>
      <c r="E576" s="36"/>
      <c r="F576" s="36"/>
      <c r="G576" s="36"/>
      <c r="H576" s="36"/>
      <c r="I576" s="36"/>
    </row>
    <row r="577" spans="2:9" x14ac:dyDescent="0.25">
      <c r="B577" s="36"/>
      <c r="C577" s="36"/>
      <c r="D577" s="36"/>
      <c r="E577" s="36"/>
      <c r="F577" s="36"/>
      <c r="G577" s="36"/>
      <c r="H577" s="36"/>
      <c r="I577" s="36"/>
    </row>
    <row r="578" spans="2:9" x14ac:dyDescent="0.25">
      <c r="B578" s="36"/>
      <c r="C578" s="36"/>
      <c r="D578" s="36"/>
      <c r="E578" s="36"/>
      <c r="F578" s="36"/>
      <c r="G578" s="36"/>
      <c r="H578" s="36"/>
      <c r="I578" s="36"/>
    </row>
    <row r="579" spans="2:9" x14ac:dyDescent="0.25">
      <c r="B579" s="36"/>
      <c r="C579" s="36"/>
      <c r="D579" s="36"/>
      <c r="E579" s="36"/>
      <c r="F579" s="36"/>
      <c r="G579" s="36"/>
      <c r="H579" s="36"/>
      <c r="I579" s="36"/>
    </row>
    <row r="580" spans="2:9" x14ac:dyDescent="0.25">
      <c r="B580" s="36"/>
      <c r="C580" s="36"/>
      <c r="D580" s="36"/>
      <c r="E580" s="36"/>
      <c r="F580" s="36"/>
      <c r="G580" s="36"/>
      <c r="H580" s="36"/>
      <c r="I580" s="36"/>
    </row>
    <row r="581" spans="2:9" x14ac:dyDescent="0.25">
      <c r="B581" s="36"/>
      <c r="C581" s="36"/>
      <c r="D581" s="36"/>
      <c r="E581" s="36"/>
      <c r="F581" s="36"/>
      <c r="G581" s="36"/>
      <c r="H581" s="36"/>
      <c r="I581" s="36"/>
    </row>
    <row r="582" spans="2:9" x14ac:dyDescent="0.25">
      <c r="B582" s="36"/>
      <c r="C582" s="36"/>
      <c r="D582" s="36"/>
      <c r="E582" s="36"/>
      <c r="F582" s="36"/>
      <c r="G582" s="36"/>
      <c r="H582" s="36"/>
      <c r="I582" s="36"/>
    </row>
    <row r="583" spans="2:9" x14ac:dyDescent="0.25">
      <c r="B583" s="36"/>
      <c r="C583" s="36"/>
      <c r="D583" s="36"/>
      <c r="E583" s="36"/>
      <c r="F583" s="36"/>
      <c r="G583" s="36"/>
      <c r="H583" s="36"/>
      <c r="I583" s="36"/>
    </row>
    <row r="584" spans="2:9" x14ac:dyDescent="0.25">
      <c r="B584" s="36"/>
      <c r="C584" s="36"/>
      <c r="D584" s="36"/>
      <c r="E584" s="36"/>
      <c r="F584" s="36"/>
      <c r="G584" s="36"/>
      <c r="H584" s="36"/>
      <c r="I584" s="36"/>
    </row>
    <row r="585" spans="2:9" x14ac:dyDescent="0.25">
      <c r="B585" s="36"/>
      <c r="C585" s="36"/>
      <c r="D585" s="36"/>
      <c r="E585" s="36"/>
      <c r="F585" s="36"/>
      <c r="G585" s="36"/>
      <c r="H585" s="36"/>
      <c r="I585" s="36"/>
    </row>
    <row r="586" spans="2:9" x14ac:dyDescent="0.25">
      <c r="B586" s="36"/>
      <c r="C586" s="36"/>
      <c r="D586" s="36"/>
      <c r="E586" s="36"/>
      <c r="F586" s="36"/>
      <c r="G586" s="36"/>
      <c r="H586" s="36"/>
      <c r="I586" s="36"/>
    </row>
    <row r="587" spans="2:9" x14ac:dyDescent="0.25">
      <c r="B587" s="36"/>
      <c r="C587" s="36"/>
      <c r="D587" s="36"/>
      <c r="E587" s="36"/>
      <c r="F587" s="36"/>
      <c r="G587" s="36"/>
      <c r="H587" s="36"/>
      <c r="I587" s="36"/>
    </row>
    <row r="588" spans="2:9" x14ac:dyDescent="0.25">
      <c r="B588" s="36"/>
      <c r="C588" s="36"/>
      <c r="D588" s="36"/>
      <c r="E588" s="36"/>
      <c r="F588" s="36"/>
      <c r="G588" s="36"/>
      <c r="H588" s="36"/>
      <c r="I588" s="36"/>
    </row>
    <row r="589" spans="2:9" x14ac:dyDescent="0.25">
      <c r="B589" s="36"/>
      <c r="C589" s="36"/>
      <c r="D589" s="36"/>
      <c r="E589" s="36"/>
      <c r="F589" s="36"/>
      <c r="G589" s="36"/>
      <c r="H589" s="36"/>
      <c r="I589" s="36"/>
    </row>
    <row r="590" spans="2:9" x14ac:dyDescent="0.25">
      <c r="B590" s="36"/>
      <c r="C590" s="36"/>
      <c r="D590" s="36"/>
      <c r="E590" s="36"/>
      <c r="F590" s="36"/>
      <c r="G590" s="36"/>
      <c r="H590" s="36"/>
      <c r="I590" s="36"/>
    </row>
    <row r="591" spans="2:9" x14ac:dyDescent="0.25">
      <c r="B591" s="36"/>
      <c r="C591" s="36"/>
      <c r="D591" s="36"/>
      <c r="E591" s="36"/>
      <c r="F591" s="36"/>
      <c r="G591" s="36"/>
      <c r="H591" s="36"/>
      <c r="I591" s="36"/>
    </row>
    <row r="592" spans="2:9" x14ac:dyDescent="0.25">
      <c r="B592" s="36"/>
      <c r="C592" s="36"/>
      <c r="D592" s="36"/>
      <c r="E592" s="36"/>
      <c r="F592" s="36"/>
      <c r="G592" s="36"/>
      <c r="H592" s="36"/>
      <c r="I592" s="36"/>
    </row>
    <row r="593" spans="2:9" x14ac:dyDescent="0.25">
      <c r="B593" s="36"/>
      <c r="C593" s="36"/>
      <c r="D593" s="36"/>
      <c r="E593" s="36"/>
      <c r="F593" s="36"/>
      <c r="G593" s="36"/>
      <c r="H593" s="36"/>
      <c r="I593" s="36"/>
    </row>
    <row r="594" spans="2:9" x14ac:dyDescent="0.25">
      <c r="B594" s="36"/>
      <c r="C594" s="36"/>
      <c r="D594" s="36"/>
      <c r="E594" s="36"/>
      <c r="F594" s="36"/>
      <c r="G594" s="36"/>
      <c r="H594" s="36"/>
      <c r="I594" s="36"/>
    </row>
    <row r="595" spans="2:9" x14ac:dyDescent="0.25">
      <c r="B595" s="36"/>
      <c r="C595" s="36"/>
      <c r="D595" s="36"/>
      <c r="E595" s="36"/>
      <c r="F595" s="36"/>
      <c r="G595" s="36"/>
      <c r="H595" s="36"/>
      <c r="I595" s="36"/>
    </row>
    <row r="596" spans="2:9" x14ac:dyDescent="0.25">
      <c r="B596" s="36"/>
      <c r="C596" s="36"/>
      <c r="D596" s="36"/>
      <c r="E596" s="36"/>
      <c r="F596" s="36"/>
      <c r="G596" s="36"/>
      <c r="H596" s="36"/>
      <c r="I596" s="36"/>
    </row>
    <row r="597" spans="2:9" x14ac:dyDescent="0.25">
      <c r="B597" s="36"/>
      <c r="C597" s="36"/>
      <c r="D597" s="36"/>
      <c r="E597" s="36"/>
      <c r="F597" s="36"/>
      <c r="G597" s="36"/>
      <c r="H597" s="36"/>
      <c r="I597" s="36"/>
    </row>
    <row r="598" spans="2:9" x14ac:dyDescent="0.25">
      <c r="B598" s="36"/>
      <c r="C598" s="36"/>
      <c r="D598" s="36"/>
      <c r="E598" s="36"/>
      <c r="F598" s="36"/>
      <c r="G598" s="36"/>
      <c r="H598" s="36"/>
      <c r="I598" s="36"/>
    </row>
    <row r="599" spans="2:9" x14ac:dyDescent="0.25">
      <c r="B599" s="36"/>
      <c r="C599" s="36"/>
      <c r="D599" s="36"/>
      <c r="E599" s="36"/>
      <c r="F599" s="36"/>
      <c r="G599" s="36"/>
      <c r="H599" s="36"/>
      <c r="I599" s="36"/>
    </row>
    <row r="600" spans="2:9" x14ac:dyDescent="0.25">
      <c r="B600" s="36"/>
      <c r="C600" s="36"/>
      <c r="D600" s="36"/>
      <c r="E600" s="36"/>
      <c r="F600" s="36"/>
      <c r="G600" s="36"/>
      <c r="H600" s="36"/>
      <c r="I600" s="36"/>
    </row>
    <row r="601" spans="2:9" x14ac:dyDescent="0.25">
      <c r="B601" s="36"/>
      <c r="C601" s="36"/>
      <c r="D601" s="36"/>
      <c r="E601" s="36"/>
      <c r="F601" s="36"/>
      <c r="G601" s="36"/>
      <c r="H601" s="36"/>
      <c r="I601" s="36"/>
    </row>
    <row r="602" spans="2:9" x14ac:dyDescent="0.25">
      <c r="B602" s="36"/>
      <c r="C602" s="36"/>
      <c r="D602" s="36"/>
      <c r="E602" s="36"/>
      <c r="F602" s="36"/>
      <c r="G602" s="36"/>
      <c r="H602" s="36"/>
      <c r="I602" s="36"/>
    </row>
    <row r="603" spans="2:9" ht="14.25" customHeight="1" x14ac:dyDescent="0.25">
      <c r="B603" s="36"/>
      <c r="C603" s="36"/>
      <c r="D603" s="36"/>
      <c r="E603" s="36"/>
      <c r="F603" s="36"/>
      <c r="G603" s="36"/>
      <c r="H603" s="36"/>
      <c r="I603" s="36"/>
    </row>
    <row r="604" spans="2:9" x14ac:dyDescent="0.25">
      <c r="E604" s="38"/>
      <c r="G604" s="36"/>
    </row>
    <row r="605" spans="2:9" x14ac:dyDescent="0.25">
      <c r="E605" s="38"/>
      <c r="G605" s="36"/>
    </row>
    <row r="606" spans="2:9" x14ac:dyDescent="0.25">
      <c r="E606" s="38"/>
      <c r="G606" s="36"/>
    </row>
    <row r="607" spans="2:9" ht="14.25" customHeight="1" x14ac:dyDescent="0.25">
      <c r="B607" s="36"/>
      <c r="C607" s="36"/>
      <c r="D607" s="36"/>
      <c r="E607" s="36"/>
      <c r="F607" s="36"/>
      <c r="G607" s="36"/>
      <c r="H607" s="36"/>
      <c r="I607" s="36"/>
    </row>
    <row r="608" spans="2:9" x14ac:dyDescent="0.25">
      <c r="B608" s="36"/>
      <c r="C608" s="36"/>
      <c r="D608" s="36"/>
      <c r="E608" s="36"/>
      <c r="F608" s="36"/>
      <c r="G608" s="36"/>
      <c r="H608" s="36"/>
      <c r="I608" s="36"/>
    </row>
    <row r="609" spans="2:9" x14ac:dyDescent="0.25">
      <c r="B609" s="36"/>
      <c r="C609" s="36"/>
      <c r="D609" s="36"/>
      <c r="E609" s="36"/>
      <c r="F609" s="36"/>
      <c r="G609" s="36"/>
      <c r="H609" s="36"/>
      <c r="I609" s="36"/>
    </row>
    <row r="610" spans="2:9" x14ac:dyDescent="0.25">
      <c r="B610" s="36"/>
      <c r="C610" s="36"/>
      <c r="D610" s="36"/>
      <c r="E610" s="36"/>
      <c r="F610" s="36"/>
      <c r="G610" s="36"/>
      <c r="H610" s="36"/>
      <c r="I610" s="36"/>
    </row>
    <row r="611" spans="2:9" ht="14.25" customHeight="1" x14ac:dyDescent="0.25">
      <c r="B611" s="36"/>
      <c r="C611" s="36"/>
      <c r="D611" s="36"/>
      <c r="E611" s="36"/>
      <c r="F611" s="36"/>
      <c r="G611" s="36"/>
      <c r="H611" s="36"/>
      <c r="I611" s="36"/>
    </row>
    <row r="612" spans="2:9" x14ac:dyDescent="0.25">
      <c r="B612" s="36"/>
      <c r="C612" s="36"/>
      <c r="D612" s="36"/>
      <c r="E612" s="36"/>
      <c r="F612" s="36"/>
      <c r="G612" s="36"/>
      <c r="H612" s="36"/>
      <c r="I612" s="36"/>
    </row>
    <row r="613" spans="2:9" x14ac:dyDescent="0.25">
      <c r="B613" s="36"/>
      <c r="C613" s="36"/>
      <c r="D613" s="36"/>
      <c r="E613" s="36"/>
      <c r="F613" s="36"/>
      <c r="G613" s="36"/>
      <c r="H613" s="36"/>
      <c r="I613" s="36"/>
    </row>
    <row r="614" spans="2:9" x14ac:dyDescent="0.25">
      <c r="B614" s="36"/>
      <c r="C614" s="36"/>
      <c r="D614" s="36"/>
      <c r="E614" s="36"/>
      <c r="F614" s="36"/>
      <c r="G614" s="36"/>
      <c r="H614" s="36"/>
      <c r="I614" s="36"/>
    </row>
    <row r="615" spans="2:9" ht="14.25" customHeight="1" x14ac:dyDescent="0.25">
      <c r="B615" s="36"/>
      <c r="C615" s="36"/>
      <c r="D615" s="36"/>
      <c r="E615" s="36"/>
      <c r="F615" s="36"/>
      <c r="G615" s="36"/>
      <c r="H615" s="36"/>
      <c r="I615" s="36"/>
    </row>
    <row r="616" spans="2:9" x14ac:dyDescent="0.25">
      <c r="B616" s="36"/>
      <c r="C616" s="36"/>
      <c r="D616" s="36"/>
      <c r="E616" s="36"/>
      <c r="F616" s="36"/>
      <c r="G616" s="36"/>
      <c r="H616" s="36"/>
      <c r="I616" s="36"/>
    </row>
    <row r="617" spans="2:9" x14ac:dyDescent="0.25">
      <c r="B617" s="36"/>
      <c r="C617" s="36"/>
      <c r="D617" s="36"/>
      <c r="E617" s="36"/>
      <c r="F617" s="36"/>
      <c r="G617" s="36"/>
      <c r="H617" s="36"/>
      <c r="I617" s="36"/>
    </row>
    <row r="618" spans="2:9" x14ac:dyDescent="0.25">
      <c r="B618" s="36"/>
      <c r="C618" s="36"/>
      <c r="D618" s="36"/>
      <c r="E618" s="36"/>
      <c r="F618" s="36"/>
      <c r="G618" s="36"/>
      <c r="H618" s="36"/>
      <c r="I618" s="36"/>
    </row>
    <row r="619" spans="2:9" ht="14.25" customHeight="1" x14ac:dyDescent="0.25">
      <c r="B619" s="36"/>
      <c r="C619" s="36"/>
      <c r="D619" s="36"/>
      <c r="E619" s="36"/>
      <c r="F619" s="36"/>
      <c r="G619" s="36"/>
      <c r="H619" s="36"/>
      <c r="I619" s="36"/>
    </row>
    <row r="620" spans="2:9" x14ac:dyDescent="0.25">
      <c r="B620" s="36"/>
      <c r="C620" s="36"/>
      <c r="D620" s="36"/>
      <c r="E620" s="36"/>
      <c r="F620" s="36"/>
      <c r="G620" s="36"/>
      <c r="H620" s="36"/>
      <c r="I620" s="36"/>
    </row>
    <row r="621" spans="2:9" x14ac:dyDescent="0.25">
      <c r="B621" s="36"/>
      <c r="C621" s="36"/>
      <c r="D621" s="36"/>
      <c r="E621" s="36"/>
      <c r="F621" s="36"/>
      <c r="G621" s="36"/>
      <c r="H621" s="36"/>
      <c r="I621" s="36"/>
    </row>
    <row r="622" spans="2:9" x14ac:dyDescent="0.25">
      <c r="B622" s="36"/>
      <c r="C622" s="36"/>
      <c r="D622" s="36"/>
      <c r="E622" s="36"/>
      <c r="F622" s="36"/>
      <c r="G622" s="36"/>
      <c r="H622" s="36"/>
      <c r="I622" s="36"/>
    </row>
    <row r="623" spans="2:9" x14ac:dyDescent="0.25">
      <c r="B623" s="36"/>
      <c r="C623" s="36"/>
      <c r="D623" s="36"/>
      <c r="E623" s="36"/>
      <c r="F623" s="36"/>
      <c r="G623" s="36"/>
      <c r="H623" s="36"/>
      <c r="I623" s="36"/>
    </row>
    <row r="624" spans="2:9" x14ac:dyDescent="0.25">
      <c r="B624" s="36"/>
      <c r="C624" s="36"/>
      <c r="D624" s="36"/>
      <c r="E624" s="36"/>
      <c r="F624" s="36"/>
      <c r="G624" s="36"/>
      <c r="H624" s="36"/>
      <c r="I624" s="36"/>
    </row>
    <row r="625" spans="2:9" s="13" customFormat="1" x14ac:dyDescent="0.25">
      <c r="B625" s="36"/>
      <c r="C625" s="36"/>
      <c r="D625" s="36"/>
      <c r="E625" s="36"/>
      <c r="F625" s="36"/>
      <c r="G625" s="36"/>
      <c r="H625" s="36"/>
      <c r="I625" s="36"/>
    </row>
    <row r="626" spans="2:9" x14ac:dyDescent="0.25">
      <c r="B626" s="36"/>
      <c r="C626" s="36"/>
      <c r="D626" s="36"/>
      <c r="E626" s="36"/>
      <c r="F626" s="36"/>
      <c r="G626" s="36"/>
      <c r="H626" s="36"/>
      <c r="I626" s="36"/>
    </row>
    <row r="627" spans="2:9" x14ac:dyDescent="0.25">
      <c r="B627" s="36"/>
      <c r="C627" s="36"/>
      <c r="D627" s="36"/>
      <c r="E627" s="36"/>
      <c r="F627" s="36"/>
      <c r="G627" s="36"/>
      <c r="H627" s="36"/>
      <c r="I627" s="36"/>
    </row>
    <row r="628" spans="2:9" x14ac:dyDescent="0.25">
      <c r="B628" s="36"/>
      <c r="C628" s="36"/>
      <c r="D628" s="36"/>
      <c r="E628" s="36"/>
      <c r="F628" s="36"/>
      <c r="G628" s="37"/>
      <c r="H628" s="36"/>
      <c r="I628" s="36"/>
    </row>
    <row r="629" spans="2:9" ht="14.25" customHeight="1" x14ac:dyDescent="0.25">
      <c r="B629" s="36"/>
      <c r="C629" s="36"/>
      <c r="D629" s="36"/>
      <c r="E629" s="36"/>
      <c r="F629" s="36"/>
      <c r="G629" s="37"/>
      <c r="H629" s="36"/>
      <c r="I629" s="36"/>
    </row>
    <row r="630" spans="2:9" x14ac:dyDescent="0.25">
      <c r="B630" s="36"/>
      <c r="C630" s="36"/>
      <c r="D630" s="36"/>
      <c r="E630" s="36"/>
      <c r="F630" s="36"/>
      <c r="G630" s="37"/>
      <c r="H630" s="36"/>
      <c r="I630" s="36"/>
    </row>
    <row r="631" spans="2:9" x14ac:dyDescent="0.25">
      <c r="B631" s="36"/>
      <c r="C631" s="36"/>
      <c r="D631" s="36"/>
      <c r="E631" s="36"/>
      <c r="F631" s="36"/>
      <c r="G631" s="37"/>
      <c r="H631" s="36"/>
      <c r="I631" s="36"/>
    </row>
    <row r="632" spans="2:9" x14ac:dyDescent="0.25">
      <c r="B632" s="36"/>
      <c r="C632" s="36"/>
      <c r="D632" s="36"/>
      <c r="E632" s="36"/>
      <c r="F632" s="36"/>
      <c r="G632" s="37"/>
      <c r="H632" s="36"/>
      <c r="I632" s="36"/>
    </row>
    <row r="633" spans="2:9" x14ac:dyDescent="0.25">
      <c r="B633" s="36"/>
      <c r="C633" s="36"/>
      <c r="D633" s="36"/>
      <c r="E633" s="36"/>
      <c r="F633" s="36"/>
      <c r="G633" s="36"/>
      <c r="H633" s="36"/>
      <c r="I633" s="36"/>
    </row>
    <row r="634" spans="2:9" x14ac:dyDescent="0.25">
      <c r="B634" s="36"/>
      <c r="C634" s="36"/>
      <c r="D634" s="36"/>
      <c r="E634" s="36"/>
      <c r="F634" s="36"/>
      <c r="G634" s="36"/>
      <c r="H634" s="36"/>
      <c r="I634" s="36"/>
    </row>
    <row r="635" spans="2:9" x14ac:dyDescent="0.25">
      <c r="B635" s="36"/>
      <c r="C635" s="36"/>
      <c r="D635" s="36"/>
      <c r="E635" s="36"/>
      <c r="F635" s="36"/>
      <c r="G635" s="36"/>
      <c r="H635" s="36"/>
      <c r="I635" s="36"/>
    </row>
    <row r="636" spans="2:9" x14ac:dyDescent="0.25">
      <c r="B636" s="36"/>
      <c r="C636" s="36"/>
      <c r="D636" s="36"/>
      <c r="E636" s="36"/>
      <c r="F636" s="36"/>
      <c r="G636" s="36"/>
      <c r="H636" s="36"/>
      <c r="I636" s="36"/>
    </row>
    <row r="637" spans="2:9" x14ac:dyDescent="0.25">
      <c r="B637" s="36"/>
      <c r="C637" s="36"/>
      <c r="D637" s="36"/>
      <c r="E637" s="36"/>
      <c r="F637" s="36"/>
      <c r="G637" s="36"/>
      <c r="H637" s="36"/>
      <c r="I637" s="36"/>
    </row>
    <row r="638" spans="2:9" x14ac:dyDescent="0.25">
      <c r="B638" s="36"/>
      <c r="C638" s="36"/>
      <c r="D638" s="36"/>
      <c r="E638" s="36"/>
      <c r="F638" s="36"/>
      <c r="G638" s="36"/>
      <c r="H638" s="36"/>
      <c r="I638" s="36"/>
    </row>
    <row r="639" spans="2:9" x14ac:dyDescent="0.25">
      <c r="B639" s="36"/>
      <c r="C639" s="36"/>
      <c r="D639" s="36"/>
      <c r="E639" s="36"/>
      <c r="F639" s="36"/>
      <c r="G639" s="36"/>
      <c r="H639" s="36"/>
      <c r="I639" s="36"/>
    </row>
    <row r="640" spans="2:9" x14ac:dyDescent="0.25">
      <c r="B640" s="36"/>
      <c r="C640" s="36"/>
      <c r="D640" s="36"/>
      <c r="E640" s="36"/>
      <c r="F640" s="36"/>
      <c r="G640" s="37"/>
      <c r="H640" s="36"/>
      <c r="I640" s="36"/>
    </row>
    <row r="641" spans="2:9" x14ac:dyDescent="0.25">
      <c r="B641" s="36"/>
      <c r="C641" s="36"/>
      <c r="D641" s="36"/>
      <c r="E641" s="36"/>
      <c r="F641" s="36"/>
      <c r="G641" s="37"/>
      <c r="H641" s="36"/>
      <c r="I641" s="36"/>
    </row>
    <row r="642" spans="2:9" x14ac:dyDescent="0.25">
      <c r="B642" s="36"/>
      <c r="C642" s="36"/>
      <c r="D642" s="36"/>
      <c r="E642" s="36"/>
      <c r="F642" s="36"/>
      <c r="G642" s="37"/>
      <c r="H642" s="36"/>
      <c r="I642" s="36"/>
    </row>
    <row r="643" spans="2:9" x14ac:dyDescent="0.25">
      <c r="B643" s="36"/>
      <c r="C643" s="36"/>
      <c r="D643" s="36"/>
      <c r="E643" s="36"/>
      <c r="F643" s="36"/>
      <c r="G643" s="37"/>
      <c r="H643" s="36"/>
      <c r="I643" s="36"/>
    </row>
    <row r="644" spans="2:9" x14ac:dyDescent="0.25">
      <c r="B644" s="36"/>
      <c r="C644" s="36"/>
      <c r="D644" s="36"/>
      <c r="E644" s="36"/>
      <c r="F644" s="36"/>
      <c r="G644" s="36"/>
      <c r="H644" s="36"/>
      <c r="I644" s="36"/>
    </row>
    <row r="645" spans="2:9" x14ac:dyDescent="0.25">
      <c r="B645" s="36"/>
      <c r="C645" s="36"/>
      <c r="D645" s="36"/>
      <c r="E645" s="36"/>
      <c r="F645" s="36"/>
      <c r="G645" s="36"/>
      <c r="H645" s="36"/>
      <c r="I645" s="36"/>
    </row>
    <row r="646" spans="2:9" x14ac:dyDescent="0.25">
      <c r="B646" s="36"/>
      <c r="C646" s="36"/>
      <c r="D646" s="36"/>
      <c r="E646" s="36"/>
      <c r="F646" s="36"/>
      <c r="G646" s="36"/>
      <c r="H646" s="36"/>
      <c r="I646" s="36"/>
    </row>
    <row r="647" spans="2:9" x14ac:dyDescent="0.25">
      <c r="B647" s="36"/>
      <c r="C647" s="36"/>
      <c r="D647" s="36"/>
      <c r="E647" s="36"/>
      <c r="F647" s="36"/>
      <c r="G647" s="36"/>
      <c r="H647" s="36"/>
      <c r="I647" s="36"/>
    </row>
    <row r="648" spans="2:9" x14ac:dyDescent="0.25">
      <c r="B648" s="36"/>
      <c r="C648" s="36"/>
      <c r="D648" s="36"/>
      <c r="E648" s="36"/>
      <c r="F648" s="36"/>
      <c r="G648" s="36"/>
      <c r="H648" s="36"/>
      <c r="I648" s="36"/>
    </row>
    <row r="649" spans="2:9" x14ac:dyDescent="0.25">
      <c r="B649" s="36"/>
      <c r="C649" s="36"/>
      <c r="D649" s="36"/>
      <c r="E649" s="36"/>
      <c r="F649" s="36"/>
      <c r="G649" s="36"/>
      <c r="H649" s="36"/>
      <c r="I649" s="36"/>
    </row>
    <row r="650" spans="2:9" x14ac:dyDescent="0.25">
      <c r="B650" s="36"/>
      <c r="C650" s="36"/>
      <c r="D650" s="36"/>
      <c r="E650" s="36"/>
      <c r="F650" s="36"/>
      <c r="G650" s="36"/>
      <c r="H650" s="36"/>
      <c r="I650" s="36"/>
    </row>
    <row r="651" spans="2:9" x14ac:dyDescent="0.25">
      <c r="B651" s="36"/>
      <c r="C651" s="36"/>
      <c r="D651" s="36"/>
      <c r="E651" s="36"/>
      <c r="F651" s="36"/>
      <c r="G651" s="36"/>
      <c r="H651" s="36"/>
      <c r="I651" s="36"/>
    </row>
    <row r="652" spans="2:9" x14ac:dyDescent="0.25">
      <c r="B652" s="36"/>
      <c r="C652" s="36"/>
      <c r="D652" s="36"/>
      <c r="E652" s="36"/>
      <c r="F652" s="36"/>
      <c r="G652" s="36"/>
      <c r="H652" s="36"/>
      <c r="I652" s="36"/>
    </row>
    <row r="653" spans="2:9" x14ac:dyDescent="0.25">
      <c r="B653" s="36"/>
      <c r="C653" s="36"/>
      <c r="D653" s="36"/>
      <c r="E653" s="36"/>
      <c r="F653" s="36"/>
      <c r="G653" s="36"/>
      <c r="H653" s="36"/>
      <c r="I653" s="36"/>
    </row>
    <row r="654" spans="2:9" x14ac:dyDescent="0.25">
      <c r="B654" s="36"/>
      <c r="C654" s="36"/>
      <c r="D654" s="36"/>
      <c r="E654" s="36"/>
      <c r="F654" s="36"/>
      <c r="G654" s="36"/>
      <c r="H654" s="36"/>
      <c r="I654" s="36"/>
    </row>
    <row r="655" spans="2:9" x14ac:dyDescent="0.25">
      <c r="B655" s="36"/>
      <c r="C655" s="36"/>
      <c r="D655" s="36"/>
      <c r="E655" s="36"/>
      <c r="F655" s="36"/>
      <c r="G655" s="36"/>
      <c r="H655" s="36"/>
      <c r="I655" s="36"/>
    </row>
    <row r="656" spans="2:9" x14ac:dyDescent="0.25">
      <c r="B656" s="36"/>
      <c r="C656" s="36"/>
      <c r="D656" s="36"/>
      <c r="E656" s="36"/>
      <c r="F656" s="36"/>
      <c r="G656" s="36"/>
      <c r="H656" s="36"/>
      <c r="I656" s="36"/>
    </row>
    <row r="657" spans="2:9" x14ac:dyDescent="0.25">
      <c r="B657" s="36"/>
      <c r="C657" s="36"/>
      <c r="D657" s="36"/>
      <c r="E657" s="36"/>
      <c r="F657" s="36"/>
      <c r="G657" s="36"/>
      <c r="H657" s="36"/>
      <c r="I657" s="36"/>
    </row>
    <row r="658" spans="2:9" x14ac:dyDescent="0.25">
      <c r="B658" s="36"/>
      <c r="C658" s="36"/>
      <c r="D658" s="36"/>
      <c r="E658" s="36"/>
      <c r="F658" s="36"/>
      <c r="G658" s="36"/>
      <c r="H658" s="36"/>
      <c r="I658" s="36"/>
    </row>
    <row r="659" spans="2:9" x14ac:dyDescent="0.25">
      <c r="B659" s="36"/>
      <c r="C659" s="36"/>
      <c r="D659" s="36"/>
      <c r="E659" s="36"/>
      <c r="F659" s="36"/>
      <c r="G659" s="36"/>
      <c r="H659" s="36"/>
      <c r="I659" s="36"/>
    </row>
    <row r="660" spans="2:9" x14ac:dyDescent="0.25">
      <c r="B660" s="36"/>
      <c r="C660" s="36"/>
      <c r="D660" s="36"/>
      <c r="E660" s="36"/>
      <c r="F660" s="36"/>
      <c r="G660" s="36"/>
      <c r="H660" s="36"/>
      <c r="I660" s="36"/>
    </row>
    <row r="661" spans="2:9" x14ac:dyDescent="0.25">
      <c r="B661" s="36"/>
      <c r="C661" s="36"/>
      <c r="D661" s="36"/>
      <c r="E661" s="36"/>
      <c r="F661" s="36"/>
      <c r="G661" s="36"/>
      <c r="H661" s="36"/>
      <c r="I661" s="36"/>
    </row>
    <row r="662" spans="2:9" x14ac:dyDescent="0.25">
      <c r="B662" s="36"/>
      <c r="C662" s="36"/>
      <c r="D662" s="36"/>
      <c r="E662" s="36"/>
      <c r="F662" s="36"/>
      <c r="G662" s="36"/>
      <c r="H662" s="36"/>
      <c r="I662" s="36"/>
    </row>
    <row r="663" spans="2:9" x14ac:dyDescent="0.25">
      <c r="B663" s="36"/>
      <c r="C663" s="36"/>
      <c r="D663" s="36"/>
      <c r="E663" s="36"/>
      <c r="F663" s="36"/>
      <c r="G663" s="36"/>
      <c r="H663" s="36"/>
      <c r="I663" s="36"/>
    </row>
    <row r="664" spans="2:9" x14ac:dyDescent="0.25">
      <c r="B664" s="36"/>
      <c r="C664" s="36"/>
      <c r="D664" s="36"/>
      <c r="E664" s="36"/>
      <c r="F664" s="36"/>
      <c r="G664" s="36"/>
      <c r="H664" s="36"/>
      <c r="I664" s="36"/>
    </row>
    <row r="665" spans="2:9" x14ac:dyDescent="0.25">
      <c r="B665" s="36"/>
      <c r="C665" s="36"/>
      <c r="D665" s="36"/>
      <c r="E665" s="36"/>
      <c r="F665" s="36"/>
      <c r="G665" s="36"/>
      <c r="H665" s="36"/>
      <c r="I665" s="36"/>
    </row>
    <row r="666" spans="2:9" x14ac:dyDescent="0.25">
      <c r="B666" s="36"/>
      <c r="C666" s="36"/>
      <c r="D666" s="36"/>
      <c r="E666" s="36"/>
      <c r="F666" s="36"/>
      <c r="G666" s="36"/>
      <c r="H666" s="36"/>
      <c r="I666" s="36"/>
    </row>
    <row r="667" spans="2:9" x14ac:dyDescent="0.25">
      <c r="B667" s="36"/>
      <c r="C667" s="36"/>
      <c r="D667" s="36"/>
      <c r="E667" s="36"/>
      <c r="F667" s="36"/>
      <c r="G667" s="36"/>
      <c r="H667" s="36"/>
      <c r="I667" s="36"/>
    </row>
    <row r="668" spans="2:9" x14ac:dyDescent="0.25">
      <c r="B668" s="36"/>
      <c r="C668" s="36"/>
      <c r="D668" s="36"/>
      <c r="E668" s="36"/>
      <c r="F668" s="36"/>
      <c r="G668" s="36"/>
      <c r="H668" s="36"/>
      <c r="I668" s="36"/>
    </row>
    <row r="669" spans="2:9" x14ac:dyDescent="0.25">
      <c r="B669" s="36"/>
      <c r="C669" s="36"/>
      <c r="D669" s="36"/>
      <c r="E669" s="36"/>
      <c r="F669" s="36"/>
      <c r="G669" s="36"/>
      <c r="H669" s="36"/>
      <c r="I669" s="36"/>
    </row>
    <row r="670" spans="2:9" x14ac:dyDescent="0.25">
      <c r="B670" s="36"/>
      <c r="C670" s="36"/>
      <c r="D670" s="36"/>
      <c r="E670" s="36"/>
      <c r="F670" s="36"/>
      <c r="G670" s="36"/>
      <c r="H670" s="36"/>
      <c r="I670" s="36"/>
    </row>
    <row r="671" spans="2:9" x14ac:dyDescent="0.25">
      <c r="B671" s="36"/>
      <c r="C671" s="36"/>
      <c r="D671" s="36"/>
      <c r="E671" s="36"/>
      <c r="F671" s="36"/>
      <c r="G671" s="36"/>
      <c r="H671" s="36"/>
      <c r="I671" s="36"/>
    </row>
    <row r="672" spans="2:9" x14ac:dyDescent="0.25">
      <c r="B672" s="36"/>
      <c r="C672" s="36"/>
      <c r="D672" s="36"/>
      <c r="E672" s="36"/>
      <c r="F672" s="36"/>
      <c r="G672" s="36"/>
      <c r="H672" s="36"/>
      <c r="I672" s="36"/>
    </row>
    <row r="673" spans="2:9" x14ac:dyDescent="0.25">
      <c r="B673" s="36"/>
      <c r="C673" s="36"/>
      <c r="D673" s="36"/>
      <c r="E673" s="36"/>
      <c r="F673" s="36"/>
      <c r="G673" s="36"/>
      <c r="H673" s="36"/>
      <c r="I673" s="36"/>
    </row>
    <row r="674" spans="2:9" x14ac:dyDescent="0.25">
      <c r="B674" s="36"/>
      <c r="C674" s="36"/>
      <c r="D674" s="36"/>
      <c r="E674" s="36"/>
      <c r="F674" s="36"/>
      <c r="G674" s="36"/>
      <c r="H674" s="36"/>
      <c r="I674" s="36"/>
    </row>
    <row r="675" spans="2:9" x14ac:dyDescent="0.25">
      <c r="B675" s="36"/>
      <c r="C675" s="36"/>
      <c r="D675" s="36"/>
      <c r="E675" s="36"/>
      <c r="F675" s="36"/>
      <c r="G675" s="36"/>
      <c r="H675" s="36"/>
      <c r="I675" s="36"/>
    </row>
    <row r="676" spans="2:9" x14ac:dyDescent="0.25">
      <c r="B676" s="36"/>
      <c r="C676" s="36"/>
      <c r="D676" s="36"/>
      <c r="E676" s="36"/>
      <c r="F676" s="36"/>
      <c r="G676" s="36"/>
      <c r="H676" s="36"/>
      <c r="I676" s="36"/>
    </row>
    <row r="677" spans="2:9" x14ac:dyDescent="0.25">
      <c r="B677" s="36"/>
      <c r="C677" s="36"/>
      <c r="D677" s="36"/>
      <c r="E677" s="36"/>
      <c r="F677" s="36"/>
      <c r="G677" s="36"/>
      <c r="H677" s="36"/>
      <c r="I677" s="36"/>
    </row>
    <row r="678" spans="2:9" x14ac:dyDescent="0.25">
      <c r="B678" s="36"/>
      <c r="C678" s="36"/>
      <c r="D678" s="36"/>
      <c r="E678" s="36"/>
      <c r="F678" s="36"/>
      <c r="G678" s="36"/>
      <c r="H678" s="36"/>
      <c r="I678" s="36"/>
    </row>
    <row r="679" spans="2:9" x14ac:dyDescent="0.25">
      <c r="B679" s="36"/>
      <c r="C679" s="36"/>
      <c r="D679" s="36"/>
      <c r="E679" s="36"/>
      <c r="F679" s="36"/>
      <c r="G679" s="36"/>
      <c r="H679" s="36"/>
      <c r="I679" s="36"/>
    </row>
    <row r="680" spans="2:9" x14ac:dyDescent="0.25">
      <c r="B680" s="36"/>
      <c r="C680" s="36"/>
      <c r="D680" s="36"/>
      <c r="E680" s="36"/>
      <c r="F680" s="36"/>
      <c r="G680" s="36"/>
      <c r="H680" s="36"/>
      <c r="I680" s="36"/>
    </row>
    <row r="681" spans="2:9" x14ac:dyDescent="0.25">
      <c r="B681" s="36"/>
      <c r="C681" s="36"/>
      <c r="D681" s="36"/>
      <c r="E681" s="36"/>
      <c r="F681" s="36"/>
      <c r="G681" s="36"/>
      <c r="H681" s="36"/>
      <c r="I681" s="36"/>
    </row>
    <row r="682" spans="2:9" x14ac:dyDescent="0.25">
      <c r="B682" s="36"/>
      <c r="C682" s="36"/>
      <c r="D682" s="36"/>
      <c r="E682" s="36"/>
      <c r="F682" s="36"/>
      <c r="G682" s="36"/>
      <c r="H682" s="36"/>
      <c r="I682" s="36"/>
    </row>
    <row r="683" spans="2:9" x14ac:dyDescent="0.25">
      <c r="B683" s="36"/>
      <c r="C683" s="36"/>
      <c r="D683" s="36"/>
      <c r="E683" s="36"/>
      <c r="F683" s="36"/>
      <c r="G683" s="36"/>
      <c r="H683" s="36"/>
      <c r="I683" s="36"/>
    </row>
    <row r="684" spans="2:9" x14ac:dyDescent="0.25">
      <c r="B684" s="36"/>
      <c r="C684" s="36"/>
      <c r="D684" s="36"/>
      <c r="E684" s="36"/>
      <c r="F684" s="36"/>
      <c r="G684" s="36"/>
      <c r="H684" s="36"/>
      <c r="I684" s="36"/>
    </row>
    <row r="685" spans="2:9" x14ac:dyDescent="0.25">
      <c r="B685" s="36"/>
      <c r="C685" s="36"/>
      <c r="D685" s="36"/>
      <c r="E685" s="36"/>
      <c r="F685" s="36"/>
      <c r="G685" s="36"/>
      <c r="H685" s="36"/>
      <c r="I685" s="36"/>
    </row>
    <row r="686" spans="2:9" x14ac:dyDescent="0.25">
      <c r="B686" s="36"/>
      <c r="C686" s="36"/>
      <c r="D686" s="36"/>
      <c r="E686" s="36"/>
      <c r="F686" s="36"/>
      <c r="G686" s="36"/>
      <c r="H686" s="36"/>
      <c r="I686" s="36"/>
    </row>
    <row r="687" spans="2:9" ht="14.25" customHeight="1" x14ac:dyDescent="0.25">
      <c r="B687" s="36"/>
      <c r="C687" s="36"/>
      <c r="D687" s="36"/>
      <c r="E687" s="36"/>
      <c r="F687" s="36"/>
      <c r="G687" s="36"/>
      <c r="H687" s="36"/>
      <c r="I687" s="36"/>
    </row>
    <row r="688" spans="2:9" x14ac:dyDescent="0.25">
      <c r="B688" s="36"/>
      <c r="C688" s="36"/>
      <c r="D688" s="36"/>
      <c r="E688" s="36"/>
      <c r="F688" s="36"/>
      <c r="G688" s="36"/>
      <c r="H688" s="36"/>
      <c r="I688" s="36"/>
    </row>
    <row r="689" spans="2:9" x14ac:dyDescent="0.25">
      <c r="B689" s="36"/>
      <c r="C689" s="36"/>
      <c r="D689" s="36"/>
      <c r="E689" s="36"/>
      <c r="F689" s="36"/>
      <c r="G689" s="36"/>
      <c r="H689" s="36"/>
      <c r="I689" s="36"/>
    </row>
    <row r="690" spans="2:9" x14ac:dyDescent="0.25">
      <c r="B690" s="36"/>
      <c r="C690" s="36"/>
      <c r="D690" s="36"/>
      <c r="E690" s="36"/>
      <c r="F690" s="36"/>
      <c r="G690" s="36"/>
      <c r="H690" s="36"/>
      <c r="I690" s="36"/>
    </row>
    <row r="691" spans="2:9" x14ac:dyDescent="0.25">
      <c r="B691" s="36"/>
      <c r="C691" s="36"/>
      <c r="D691" s="36"/>
      <c r="E691" s="36"/>
      <c r="F691" s="36"/>
      <c r="G691" s="36"/>
      <c r="H691" s="36"/>
      <c r="I691" s="36"/>
    </row>
    <row r="692" spans="2:9" x14ac:dyDescent="0.25">
      <c r="B692" s="36"/>
      <c r="C692" s="36"/>
      <c r="D692" s="36"/>
      <c r="E692" s="36"/>
      <c r="F692" s="36"/>
      <c r="G692" s="36"/>
      <c r="H692" s="36"/>
      <c r="I692" s="36"/>
    </row>
    <row r="693" spans="2:9" x14ac:dyDescent="0.25">
      <c r="B693" s="36"/>
      <c r="C693" s="36"/>
      <c r="D693" s="36"/>
      <c r="E693" s="36"/>
      <c r="F693" s="36"/>
      <c r="G693" s="36"/>
      <c r="H693" s="36"/>
      <c r="I693" s="36"/>
    </row>
    <row r="694" spans="2:9" x14ac:dyDescent="0.25">
      <c r="B694" s="36"/>
      <c r="C694" s="36"/>
      <c r="D694" s="36"/>
      <c r="E694" s="36"/>
      <c r="F694" s="36"/>
      <c r="G694" s="36"/>
      <c r="H694" s="36"/>
      <c r="I694" s="36"/>
    </row>
    <row r="695" spans="2:9" x14ac:dyDescent="0.25">
      <c r="B695" s="36"/>
      <c r="C695" s="36"/>
      <c r="D695" s="36"/>
      <c r="E695" s="36"/>
      <c r="F695" s="36"/>
      <c r="G695" s="36"/>
      <c r="H695" s="36"/>
      <c r="I695" s="36"/>
    </row>
    <row r="696" spans="2:9" x14ac:dyDescent="0.25">
      <c r="B696" s="36"/>
      <c r="C696" s="36"/>
      <c r="D696" s="36"/>
      <c r="E696" s="36"/>
      <c r="F696" s="36"/>
      <c r="G696" s="36"/>
      <c r="H696" s="36"/>
      <c r="I696" s="36"/>
    </row>
    <row r="697" spans="2:9" x14ac:dyDescent="0.25">
      <c r="B697" s="36"/>
      <c r="C697" s="36"/>
      <c r="D697" s="36"/>
      <c r="E697" s="36"/>
      <c r="F697" s="36"/>
      <c r="G697" s="36"/>
      <c r="H697" s="36"/>
      <c r="I697" s="36"/>
    </row>
    <row r="698" spans="2:9" x14ac:dyDescent="0.25">
      <c r="B698" s="36"/>
      <c r="C698" s="36"/>
      <c r="D698" s="36"/>
      <c r="E698" s="36"/>
      <c r="F698" s="36"/>
      <c r="G698" s="36"/>
      <c r="H698" s="36"/>
      <c r="I698" s="36"/>
    </row>
    <row r="699" spans="2:9" x14ac:dyDescent="0.25">
      <c r="B699" s="36"/>
      <c r="C699" s="36"/>
      <c r="D699" s="36"/>
      <c r="E699" s="36"/>
      <c r="F699" s="36"/>
      <c r="G699" s="36"/>
      <c r="H699" s="36"/>
      <c r="I699" s="36"/>
    </row>
    <row r="700" spans="2:9" x14ac:dyDescent="0.25">
      <c r="B700" s="36"/>
      <c r="C700" s="36"/>
      <c r="D700" s="36"/>
      <c r="E700" s="36"/>
      <c r="F700" s="36"/>
      <c r="G700" s="36"/>
      <c r="H700" s="36"/>
      <c r="I700" s="36"/>
    </row>
    <row r="701" spans="2:9" x14ac:dyDescent="0.25">
      <c r="B701" s="36"/>
      <c r="C701" s="36"/>
      <c r="D701" s="36"/>
      <c r="E701" s="36"/>
      <c r="F701" s="36"/>
      <c r="G701" s="36"/>
      <c r="H701" s="36"/>
      <c r="I701" s="36"/>
    </row>
    <row r="702" spans="2:9" x14ac:dyDescent="0.25">
      <c r="B702" s="36"/>
      <c r="C702" s="36"/>
      <c r="D702" s="36"/>
      <c r="E702" s="36"/>
      <c r="F702" s="36"/>
      <c r="G702" s="36"/>
      <c r="H702" s="36"/>
      <c r="I702" s="36"/>
    </row>
    <row r="703" spans="2:9" x14ac:dyDescent="0.25">
      <c r="B703" s="36"/>
      <c r="C703" s="36"/>
      <c r="D703" s="36"/>
      <c r="E703" s="36"/>
      <c r="F703" s="36"/>
      <c r="G703" s="36"/>
      <c r="H703" s="36"/>
      <c r="I703" s="36"/>
    </row>
    <row r="704" spans="2:9" x14ac:dyDescent="0.25">
      <c r="B704" s="36"/>
      <c r="C704" s="36"/>
      <c r="D704" s="36"/>
      <c r="E704" s="36"/>
      <c r="F704" s="36"/>
      <c r="G704" s="36"/>
      <c r="H704" s="36"/>
      <c r="I704" s="36"/>
    </row>
    <row r="705" spans="2:9" x14ac:dyDescent="0.25">
      <c r="B705" s="36"/>
      <c r="C705" s="36"/>
      <c r="D705" s="36"/>
      <c r="E705" s="36"/>
      <c r="F705" s="36"/>
      <c r="G705" s="36"/>
      <c r="H705" s="36"/>
      <c r="I705" s="36"/>
    </row>
    <row r="706" spans="2:9" x14ac:dyDescent="0.25">
      <c r="B706" s="36"/>
      <c r="C706" s="36"/>
      <c r="D706" s="36"/>
      <c r="E706" s="36"/>
      <c r="F706" s="36"/>
      <c r="G706" s="36"/>
      <c r="H706" s="36"/>
      <c r="I706" s="36"/>
    </row>
    <row r="707" spans="2:9" x14ac:dyDescent="0.25">
      <c r="B707" s="36"/>
      <c r="C707" s="36"/>
      <c r="D707" s="36"/>
      <c r="E707" s="36"/>
      <c r="F707" s="36"/>
      <c r="G707" s="36"/>
      <c r="H707" s="36"/>
      <c r="I707" s="36"/>
    </row>
    <row r="708" spans="2:9" x14ac:dyDescent="0.25">
      <c r="B708" s="36"/>
      <c r="C708" s="36"/>
      <c r="D708" s="36"/>
      <c r="E708" s="36"/>
      <c r="F708" s="36"/>
      <c r="G708" s="36"/>
      <c r="H708" s="36"/>
      <c r="I708" s="36"/>
    </row>
    <row r="709" spans="2:9" x14ac:dyDescent="0.25">
      <c r="B709" s="36"/>
      <c r="C709" s="36"/>
      <c r="D709" s="36"/>
      <c r="E709" s="36"/>
      <c r="F709" s="36"/>
      <c r="G709" s="36"/>
      <c r="H709" s="36"/>
      <c r="I709" s="36"/>
    </row>
    <row r="710" spans="2:9" x14ac:dyDescent="0.25">
      <c r="B710" s="36"/>
      <c r="C710" s="36"/>
      <c r="D710" s="36"/>
      <c r="E710" s="36"/>
      <c r="F710" s="36"/>
      <c r="G710" s="36"/>
      <c r="H710" s="36"/>
      <c r="I710" s="36"/>
    </row>
    <row r="711" spans="2:9" x14ac:dyDescent="0.25">
      <c r="B711" s="36"/>
      <c r="C711" s="36"/>
      <c r="D711" s="36"/>
      <c r="E711" s="36"/>
      <c r="F711" s="36"/>
      <c r="G711" s="36"/>
      <c r="H711" s="36"/>
      <c r="I711" s="36"/>
    </row>
    <row r="712" spans="2:9" ht="14.25" customHeight="1" x14ac:dyDescent="0.25">
      <c r="B712" s="36"/>
      <c r="C712" s="36"/>
      <c r="D712" s="36"/>
      <c r="E712" s="36"/>
      <c r="F712" s="36"/>
      <c r="G712" s="36"/>
      <c r="H712" s="36"/>
      <c r="I712" s="36"/>
    </row>
    <row r="713" spans="2:9" x14ac:dyDescent="0.25">
      <c r="B713" s="36"/>
      <c r="C713" s="36"/>
      <c r="D713" s="36"/>
      <c r="E713" s="36"/>
      <c r="F713" s="36"/>
      <c r="G713" s="36"/>
      <c r="H713" s="36"/>
      <c r="I713" s="36"/>
    </row>
    <row r="714" spans="2:9" x14ac:dyDescent="0.25">
      <c r="B714" s="36"/>
      <c r="C714" s="36"/>
      <c r="D714" s="36"/>
      <c r="E714" s="36"/>
      <c r="F714" s="36"/>
      <c r="G714" s="36"/>
      <c r="H714" s="36"/>
      <c r="I714" s="36"/>
    </row>
    <row r="715" spans="2:9" x14ac:dyDescent="0.25">
      <c r="B715" s="36"/>
      <c r="C715" s="36"/>
      <c r="D715" s="36"/>
      <c r="E715" s="36"/>
      <c r="F715" s="36"/>
      <c r="G715" s="36"/>
      <c r="H715" s="36"/>
      <c r="I715" s="36"/>
    </row>
    <row r="716" spans="2:9" x14ac:dyDescent="0.25">
      <c r="B716" s="36"/>
      <c r="C716" s="36"/>
      <c r="D716" s="36"/>
      <c r="E716" s="36"/>
      <c r="F716" s="36"/>
      <c r="G716" s="37"/>
      <c r="H716" s="36"/>
      <c r="I716" s="36"/>
    </row>
    <row r="717" spans="2:9" x14ac:dyDescent="0.25">
      <c r="B717" s="11"/>
      <c r="C717" s="11"/>
      <c r="D717" s="39"/>
      <c r="E717" s="39"/>
      <c r="F717" s="39"/>
      <c r="G717" s="11"/>
      <c r="H717" s="39"/>
      <c r="I717" s="39"/>
    </row>
    <row r="718" spans="2:9" x14ac:dyDescent="0.25">
      <c r="B718" s="11"/>
      <c r="C718" s="11"/>
      <c r="D718" s="39"/>
      <c r="E718" s="39"/>
      <c r="F718" s="39"/>
      <c r="G718" s="11"/>
      <c r="H718" s="39"/>
      <c r="I718" s="39"/>
    </row>
    <row r="719" spans="2:9" x14ac:dyDescent="0.25">
      <c r="B719" s="11"/>
      <c r="C719" s="11"/>
      <c r="D719" s="39"/>
      <c r="E719" s="39"/>
      <c r="F719" s="39"/>
      <c r="G719" s="11"/>
      <c r="H719" s="39"/>
      <c r="I719" s="39"/>
    </row>
    <row r="720" spans="2:9" x14ac:dyDescent="0.25">
      <c r="B720" s="11"/>
      <c r="C720" s="11"/>
      <c r="D720" s="39"/>
      <c r="E720" s="39"/>
      <c r="F720" s="39"/>
      <c r="G720" s="11"/>
      <c r="H720" s="39"/>
      <c r="I720" s="39"/>
    </row>
    <row r="721" spans="2:9" x14ac:dyDescent="0.25">
      <c r="B721" s="11"/>
      <c r="C721" s="11"/>
      <c r="D721" s="39"/>
      <c r="E721" s="39"/>
      <c r="F721" s="39"/>
      <c r="G721" s="11"/>
      <c r="H721" s="39"/>
      <c r="I721" s="39"/>
    </row>
    <row r="722" spans="2:9" x14ac:dyDescent="0.25">
      <c r="B722" s="11"/>
      <c r="C722" s="11"/>
      <c r="D722" s="39"/>
      <c r="E722" s="39"/>
      <c r="F722" s="39"/>
      <c r="G722" s="11"/>
      <c r="H722" s="39"/>
      <c r="I722" s="39"/>
    </row>
    <row r="723" spans="2:9" x14ac:dyDescent="0.25">
      <c r="B723" s="11"/>
      <c r="C723" s="11"/>
      <c r="D723" s="39"/>
      <c r="E723" s="39"/>
      <c r="F723" s="39"/>
      <c r="G723" s="11"/>
      <c r="H723" s="39"/>
      <c r="I723" s="39"/>
    </row>
    <row r="724" spans="2:9" x14ac:dyDescent="0.25">
      <c r="B724" s="11"/>
      <c r="C724" s="11"/>
      <c r="D724" s="39"/>
      <c r="E724" s="39"/>
      <c r="F724" s="39"/>
      <c r="G724" s="11"/>
      <c r="H724" s="39"/>
      <c r="I724" s="39"/>
    </row>
    <row r="725" spans="2:9" x14ac:dyDescent="0.25">
      <c r="B725" s="11"/>
      <c r="C725" s="11"/>
      <c r="D725" s="39"/>
      <c r="E725" s="39"/>
      <c r="F725" s="39"/>
      <c r="G725" s="11"/>
      <c r="H725" s="39"/>
      <c r="I725" s="39"/>
    </row>
    <row r="726" spans="2:9" x14ac:dyDescent="0.25">
      <c r="B726" s="11"/>
      <c r="C726" s="11"/>
      <c r="D726" s="39"/>
      <c r="E726" s="39"/>
      <c r="F726" s="39"/>
      <c r="G726" s="11"/>
      <c r="H726" s="39"/>
      <c r="I726" s="39"/>
    </row>
    <row r="727" spans="2:9" x14ac:dyDescent="0.25">
      <c r="B727" s="11"/>
      <c r="C727" s="11"/>
      <c r="D727" s="39"/>
      <c r="E727" s="39"/>
      <c r="F727" s="39"/>
      <c r="G727" s="11"/>
      <c r="H727" s="39"/>
      <c r="I727" s="39"/>
    </row>
    <row r="728" spans="2:9" x14ac:dyDescent="0.25">
      <c r="B728" s="11"/>
      <c r="C728" s="11"/>
      <c r="D728" s="39"/>
      <c r="E728" s="39"/>
      <c r="F728" s="39"/>
      <c r="G728" s="11"/>
      <c r="H728" s="39"/>
      <c r="I728" s="39"/>
    </row>
    <row r="729" spans="2:9" x14ac:dyDescent="0.25">
      <c r="B729" s="11"/>
      <c r="C729" s="11"/>
      <c r="D729" s="39"/>
      <c r="E729" s="39"/>
      <c r="F729" s="39"/>
      <c r="G729" s="11"/>
      <c r="H729" s="39"/>
      <c r="I729" s="39"/>
    </row>
    <row r="730" spans="2:9" x14ac:dyDescent="0.25">
      <c r="B730" s="11"/>
      <c r="C730" s="11"/>
      <c r="D730" s="39"/>
      <c r="E730" s="39"/>
      <c r="F730" s="39"/>
      <c r="G730" s="11"/>
      <c r="H730" s="39"/>
      <c r="I730" s="39"/>
    </row>
    <row r="731" spans="2:9" x14ac:dyDescent="0.25">
      <c r="B731" s="11"/>
      <c r="C731" s="11"/>
      <c r="D731" s="39"/>
      <c r="E731" s="39"/>
      <c r="F731" s="39"/>
      <c r="G731" s="11"/>
      <c r="H731" s="39"/>
      <c r="I731" s="39"/>
    </row>
    <row r="732" spans="2:9" x14ac:dyDescent="0.25">
      <c r="B732" s="11"/>
      <c r="C732" s="11"/>
      <c r="D732" s="39"/>
      <c r="E732" s="39"/>
      <c r="F732" s="39"/>
      <c r="G732" s="11"/>
      <c r="H732" s="39"/>
      <c r="I732" s="39"/>
    </row>
    <row r="733" spans="2:9" x14ac:dyDescent="0.25">
      <c r="B733" s="11"/>
      <c r="C733" s="11"/>
      <c r="D733" s="39"/>
      <c r="E733" s="39"/>
      <c r="F733" s="39"/>
      <c r="G733" s="11"/>
      <c r="H733" s="39"/>
      <c r="I733" s="39"/>
    </row>
    <row r="734" spans="2:9" x14ac:dyDescent="0.25">
      <c r="B734" s="11"/>
      <c r="C734" s="11"/>
      <c r="D734" s="39"/>
      <c r="E734" s="39"/>
      <c r="F734" s="39"/>
      <c r="G734" s="11"/>
      <c r="H734" s="39"/>
      <c r="I734" s="39"/>
    </row>
    <row r="735" spans="2:9" x14ac:dyDescent="0.25">
      <c r="B735" s="11"/>
      <c r="C735" s="11"/>
      <c r="D735" s="39"/>
      <c r="E735" s="39"/>
      <c r="F735" s="39"/>
      <c r="G735" s="11"/>
      <c r="H735" s="39"/>
      <c r="I735" s="39"/>
    </row>
    <row r="736" spans="2:9" x14ac:dyDescent="0.25">
      <c r="B736" s="11"/>
      <c r="C736" s="11"/>
      <c r="D736" s="39"/>
      <c r="E736" s="39"/>
      <c r="F736" s="39"/>
      <c r="G736" s="11"/>
      <c r="H736" s="39"/>
      <c r="I736" s="39"/>
    </row>
    <row r="737" spans="2:9" ht="14.25" customHeight="1" x14ac:dyDescent="0.25">
      <c r="B737" s="11"/>
      <c r="C737" s="11"/>
      <c r="D737" s="39"/>
      <c r="E737" s="39"/>
      <c r="F737" s="39"/>
      <c r="G737" s="11"/>
      <c r="H737" s="39"/>
      <c r="I737" s="39"/>
    </row>
    <row r="738" spans="2:9" x14ac:dyDescent="0.25">
      <c r="B738" s="11"/>
      <c r="C738" s="11"/>
      <c r="D738" s="39"/>
      <c r="E738" s="39"/>
      <c r="F738" s="39"/>
      <c r="G738" s="11"/>
      <c r="H738" s="39"/>
      <c r="I738" s="39"/>
    </row>
    <row r="739" spans="2:9" x14ac:dyDescent="0.25">
      <c r="B739" s="11"/>
      <c r="C739" s="11"/>
      <c r="D739" s="39"/>
      <c r="E739" s="39"/>
      <c r="F739" s="39"/>
      <c r="G739" s="11"/>
      <c r="H739" s="39"/>
      <c r="I739" s="39"/>
    </row>
    <row r="740" spans="2:9" x14ac:dyDescent="0.25">
      <c r="B740" s="11"/>
      <c r="C740" s="11"/>
      <c r="D740" s="39"/>
      <c r="E740" s="39"/>
      <c r="F740" s="39"/>
      <c r="G740" s="11"/>
      <c r="H740" s="39"/>
      <c r="I740" s="39"/>
    </row>
    <row r="741" spans="2:9" x14ac:dyDescent="0.25">
      <c r="B741" s="11"/>
      <c r="C741" s="11"/>
      <c r="D741" s="39"/>
      <c r="E741" s="39"/>
      <c r="F741" s="39"/>
      <c r="G741" s="11"/>
      <c r="H741" s="39"/>
      <c r="I741" s="39"/>
    </row>
    <row r="742" spans="2:9" x14ac:dyDescent="0.25">
      <c r="B742" s="11"/>
      <c r="C742" s="11"/>
      <c r="D742" s="39"/>
      <c r="E742" s="39"/>
      <c r="F742" s="39"/>
      <c r="G742" s="11"/>
      <c r="H742" s="39"/>
      <c r="I742" s="39"/>
    </row>
    <row r="743" spans="2:9" x14ac:dyDescent="0.25">
      <c r="B743" s="11"/>
      <c r="C743" s="11"/>
      <c r="D743" s="39"/>
      <c r="E743" s="39"/>
      <c r="F743" s="39"/>
      <c r="G743" s="11"/>
      <c r="H743" s="39"/>
      <c r="I743" s="39"/>
    </row>
    <row r="744" spans="2:9" x14ac:dyDescent="0.25">
      <c r="B744" s="11"/>
      <c r="C744" s="11"/>
      <c r="D744" s="39"/>
      <c r="E744" s="39"/>
      <c r="F744" s="39"/>
      <c r="G744" s="15"/>
      <c r="H744" s="39"/>
      <c r="I744" s="39"/>
    </row>
    <row r="745" spans="2:9" x14ac:dyDescent="0.25">
      <c r="B745" s="11"/>
      <c r="C745" s="11"/>
      <c r="D745" s="11"/>
      <c r="E745" s="11"/>
      <c r="F745" s="11"/>
      <c r="G745" s="11"/>
      <c r="H745" s="11"/>
      <c r="I745" s="11"/>
    </row>
    <row r="746" spans="2:9" x14ac:dyDescent="0.25">
      <c r="B746" s="11"/>
      <c r="C746" s="11"/>
      <c r="D746" s="11"/>
      <c r="E746" s="11"/>
      <c r="F746" s="11"/>
      <c r="G746" s="11"/>
      <c r="H746" s="11"/>
      <c r="I746" s="11"/>
    </row>
    <row r="747" spans="2:9" x14ac:dyDescent="0.25">
      <c r="B747" s="11"/>
      <c r="C747" s="11"/>
      <c r="D747" s="11"/>
      <c r="E747" s="11"/>
      <c r="F747" s="11"/>
      <c r="G747" s="11"/>
      <c r="H747" s="11"/>
      <c r="I747" s="11"/>
    </row>
    <row r="748" spans="2:9" x14ac:dyDescent="0.25">
      <c r="B748" s="11"/>
      <c r="C748" s="11"/>
      <c r="D748" s="11"/>
      <c r="E748" s="11"/>
      <c r="F748" s="11"/>
      <c r="G748" s="11"/>
      <c r="H748" s="11"/>
      <c r="I748" s="11"/>
    </row>
    <row r="749" spans="2:9" x14ac:dyDescent="0.25">
      <c r="B749" s="11"/>
      <c r="C749" s="11"/>
      <c r="D749" s="11"/>
      <c r="E749" s="11"/>
      <c r="F749" s="11"/>
      <c r="G749" s="11"/>
      <c r="H749" s="11"/>
      <c r="I749" s="11"/>
    </row>
    <row r="750" spans="2:9" x14ac:dyDescent="0.25">
      <c r="B750" s="11"/>
      <c r="C750" s="11"/>
      <c r="D750" s="11"/>
      <c r="E750" s="11"/>
      <c r="F750" s="11"/>
      <c r="G750" s="11"/>
      <c r="H750" s="11"/>
      <c r="I750" s="11"/>
    </row>
    <row r="751" spans="2:9" x14ac:dyDescent="0.25">
      <c r="B751" s="11"/>
      <c r="C751" s="11"/>
      <c r="D751" s="11"/>
      <c r="E751" s="11"/>
      <c r="F751" s="11"/>
      <c r="G751" s="11"/>
      <c r="H751" s="11"/>
      <c r="I751" s="11"/>
    </row>
    <row r="752" spans="2:9" x14ac:dyDescent="0.25">
      <c r="B752" s="11"/>
      <c r="C752" s="11"/>
      <c r="D752" s="11"/>
      <c r="E752" s="11"/>
      <c r="F752" s="11"/>
      <c r="G752" s="11"/>
      <c r="H752" s="11"/>
      <c r="I752" s="11"/>
    </row>
    <row r="753" spans="2:9" x14ac:dyDescent="0.25">
      <c r="B753" s="11"/>
      <c r="C753" s="11"/>
      <c r="D753" s="11"/>
      <c r="E753" s="11"/>
      <c r="F753" s="11"/>
      <c r="G753" s="11"/>
      <c r="H753" s="11"/>
      <c r="I753" s="11"/>
    </row>
    <row r="754" spans="2:9" x14ac:dyDescent="0.25">
      <c r="B754" s="11"/>
      <c r="C754" s="11"/>
      <c r="D754" s="11"/>
      <c r="E754" s="11"/>
      <c r="F754" s="11"/>
      <c r="G754" s="11"/>
      <c r="H754" s="11"/>
      <c r="I754" s="11"/>
    </row>
    <row r="755" spans="2:9" x14ac:dyDescent="0.25">
      <c r="B755" s="11"/>
      <c r="C755" s="11"/>
      <c r="D755" s="11"/>
      <c r="E755" s="11"/>
      <c r="F755" s="11"/>
      <c r="G755" s="11"/>
      <c r="H755" s="11"/>
      <c r="I755" s="11"/>
    </row>
    <row r="756" spans="2:9" x14ac:dyDescent="0.25">
      <c r="B756" s="11"/>
      <c r="C756" s="11"/>
      <c r="D756" s="11"/>
      <c r="E756" s="11"/>
      <c r="F756" s="11"/>
      <c r="G756" s="11"/>
      <c r="H756" s="11"/>
      <c r="I756" s="11"/>
    </row>
    <row r="757" spans="2:9" x14ac:dyDescent="0.25">
      <c r="B757" s="11"/>
      <c r="C757" s="11"/>
      <c r="D757" s="11"/>
      <c r="E757" s="11"/>
      <c r="F757" s="11"/>
      <c r="G757" s="11"/>
      <c r="H757" s="11"/>
      <c r="I757" s="11"/>
    </row>
    <row r="758" spans="2:9" x14ac:dyDescent="0.25">
      <c r="B758" s="11"/>
      <c r="C758" s="11"/>
      <c r="D758" s="11"/>
      <c r="E758" s="11"/>
      <c r="F758" s="11"/>
      <c r="G758" s="11"/>
      <c r="H758" s="11"/>
      <c r="I758" s="11"/>
    </row>
    <row r="759" spans="2:9" x14ac:dyDescent="0.25">
      <c r="B759" s="11"/>
      <c r="C759" s="11"/>
      <c r="D759" s="11"/>
      <c r="E759" s="11"/>
      <c r="F759" s="11"/>
      <c r="G759" s="11"/>
      <c r="H759" s="11"/>
      <c r="I759" s="11"/>
    </row>
    <row r="760" spans="2:9" x14ac:dyDescent="0.25">
      <c r="B760" s="11"/>
      <c r="C760" s="11"/>
      <c r="D760" s="11"/>
      <c r="E760" s="11"/>
      <c r="F760" s="11"/>
      <c r="G760" s="11"/>
      <c r="H760" s="11"/>
      <c r="I760" s="11"/>
    </row>
    <row r="761" spans="2:9" x14ac:dyDescent="0.25">
      <c r="B761" s="11"/>
      <c r="C761" s="11"/>
      <c r="D761" s="11"/>
      <c r="E761" s="11"/>
      <c r="F761" s="11"/>
      <c r="G761" s="11"/>
      <c r="H761" s="11"/>
      <c r="I761" s="11"/>
    </row>
    <row r="762" spans="2:9" x14ac:dyDescent="0.25">
      <c r="B762" s="11"/>
      <c r="C762" s="11"/>
      <c r="D762" s="11"/>
      <c r="E762" s="11"/>
      <c r="F762" s="11"/>
      <c r="G762" s="11"/>
      <c r="H762" s="11"/>
      <c r="I762" s="11"/>
    </row>
    <row r="763" spans="2:9" x14ac:dyDescent="0.25">
      <c r="B763" s="11"/>
      <c r="C763" s="11"/>
      <c r="D763" s="11"/>
      <c r="E763" s="11"/>
      <c r="F763" s="11"/>
      <c r="G763" s="11"/>
      <c r="H763" s="11"/>
      <c r="I763" s="11"/>
    </row>
    <row r="764" spans="2:9" x14ac:dyDescent="0.25">
      <c r="B764" s="11"/>
      <c r="C764" s="11"/>
      <c r="D764" s="11"/>
      <c r="E764" s="11"/>
      <c r="F764" s="11"/>
      <c r="G764" s="11"/>
      <c r="H764" s="11"/>
      <c r="I764" s="11"/>
    </row>
    <row r="765" spans="2:9" x14ac:dyDescent="0.25">
      <c r="B765" s="11"/>
      <c r="C765" s="11"/>
      <c r="D765" s="11"/>
      <c r="E765" s="11"/>
      <c r="F765" s="11"/>
      <c r="G765" s="11"/>
      <c r="H765" s="11"/>
      <c r="I765" s="11"/>
    </row>
    <row r="766" spans="2:9" x14ac:dyDescent="0.25">
      <c r="B766" s="11"/>
      <c r="C766" s="11"/>
      <c r="D766" s="11"/>
      <c r="E766" s="11"/>
      <c r="F766" s="11"/>
      <c r="G766" s="11"/>
      <c r="H766" s="11"/>
      <c r="I766" s="11"/>
    </row>
    <row r="767" spans="2:9" x14ac:dyDescent="0.25">
      <c r="B767" s="11"/>
      <c r="C767" s="11"/>
      <c r="D767" s="11"/>
      <c r="E767" s="11"/>
      <c r="F767" s="11"/>
      <c r="G767" s="11"/>
      <c r="H767" s="11"/>
      <c r="I767" s="11"/>
    </row>
    <row r="768" spans="2:9" x14ac:dyDescent="0.25">
      <c r="B768" s="11"/>
      <c r="C768" s="11"/>
      <c r="D768" s="11"/>
      <c r="E768" s="11"/>
      <c r="F768" s="11"/>
      <c r="G768" s="11"/>
      <c r="H768" s="11"/>
      <c r="I768" s="11"/>
    </row>
    <row r="769" spans="2:9" x14ac:dyDescent="0.25">
      <c r="B769" s="11"/>
      <c r="C769" s="11"/>
      <c r="D769" s="11"/>
      <c r="E769" s="11"/>
      <c r="F769" s="11"/>
      <c r="G769" s="11"/>
      <c r="H769" s="11"/>
      <c r="I769" s="11"/>
    </row>
    <row r="770" spans="2:9" x14ac:dyDescent="0.25">
      <c r="B770" s="11"/>
      <c r="C770" s="11"/>
      <c r="D770" s="11"/>
      <c r="E770" s="11"/>
      <c r="F770" s="11"/>
      <c r="G770" s="11"/>
      <c r="H770" s="11"/>
      <c r="I770" s="11"/>
    </row>
    <row r="771" spans="2:9" x14ac:dyDescent="0.25">
      <c r="B771" s="11"/>
      <c r="C771" s="11"/>
      <c r="D771" s="11"/>
      <c r="E771" s="11"/>
      <c r="F771" s="11"/>
      <c r="G771" s="11"/>
      <c r="H771" s="11"/>
      <c r="I771" s="11"/>
    </row>
    <row r="772" spans="2:9" x14ac:dyDescent="0.25">
      <c r="B772" s="11"/>
      <c r="C772" s="11"/>
      <c r="D772" s="11"/>
      <c r="E772" s="11"/>
      <c r="F772" s="11"/>
      <c r="G772" s="11"/>
      <c r="H772" s="11"/>
      <c r="I772" s="11"/>
    </row>
    <row r="773" spans="2:9" x14ac:dyDescent="0.25">
      <c r="B773" s="11"/>
      <c r="C773" s="11"/>
      <c r="D773" s="11"/>
      <c r="E773" s="11"/>
      <c r="F773" s="11"/>
      <c r="G773" s="11"/>
      <c r="H773" s="11"/>
      <c r="I773" s="11"/>
    </row>
    <row r="774" spans="2:9" x14ac:dyDescent="0.25">
      <c r="B774" s="11"/>
      <c r="C774" s="11"/>
      <c r="D774" s="11"/>
      <c r="E774" s="11"/>
      <c r="F774" s="11"/>
      <c r="G774" s="11"/>
      <c r="H774" s="11"/>
      <c r="I774" s="11"/>
    </row>
    <row r="775" spans="2:9" x14ac:dyDescent="0.25">
      <c r="B775" s="11"/>
      <c r="C775" s="11"/>
      <c r="D775" s="11"/>
      <c r="E775" s="11"/>
      <c r="F775" s="11"/>
      <c r="G775" s="11"/>
      <c r="H775" s="11"/>
      <c r="I775" s="11"/>
    </row>
    <row r="776" spans="2:9" x14ac:dyDescent="0.25">
      <c r="B776" s="11"/>
      <c r="C776" s="11"/>
      <c r="D776" s="11"/>
      <c r="E776" s="11"/>
      <c r="F776" s="11"/>
      <c r="G776" s="11"/>
      <c r="H776" s="11"/>
      <c r="I776" s="11"/>
    </row>
    <row r="777" spans="2:9" x14ac:dyDescent="0.25">
      <c r="B777" s="11"/>
      <c r="C777" s="11"/>
      <c r="D777" s="11"/>
      <c r="E777" s="11"/>
      <c r="F777" s="11"/>
      <c r="G777" s="11"/>
      <c r="H777" s="11"/>
      <c r="I777" s="11"/>
    </row>
    <row r="778" spans="2:9" x14ac:dyDescent="0.25">
      <c r="B778" s="11"/>
      <c r="C778" s="11"/>
      <c r="D778" s="11"/>
      <c r="E778" s="11"/>
      <c r="F778" s="11"/>
      <c r="G778" s="11"/>
      <c r="H778" s="11"/>
      <c r="I778" s="11"/>
    </row>
    <row r="779" spans="2:9" x14ac:dyDescent="0.25">
      <c r="B779" s="11"/>
      <c r="C779" s="11"/>
      <c r="D779" s="11"/>
      <c r="E779" s="11"/>
      <c r="F779" s="11"/>
      <c r="G779" s="11"/>
      <c r="H779" s="11"/>
      <c r="I779" s="11"/>
    </row>
    <row r="780" spans="2:9" x14ac:dyDescent="0.25">
      <c r="D780" s="11"/>
      <c r="I780" s="11"/>
    </row>
    <row r="781" spans="2:9" ht="14.25" customHeight="1" x14ac:dyDescent="0.25">
      <c r="D781" s="11"/>
      <c r="I781" s="11"/>
    </row>
    <row r="782" spans="2:9" x14ac:dyDescent="0.25">
      <c r="D782" s="11"/>
      <c r="I782" s="11"/>
    </row>
    <row r="783" spans="2:9" x14ac:dyDescent="0.25">
      <c r="D783" s="11"/>
      <c r="I783" s="11"/>
    </row>
    <row r="784" spans="2:9" ht="14.25" customHeight="1" x14ac:dyDescent="0.25">
      <c r="D784" s="11"/>
      <c r="I784" s="11"/>
    </row>
    <row r="785" spans="2:9" x14ac:dyDescent="0.25">
      <c r="D785" s="11"/>
      <c r="I785" s="11"/>
    </row>
    <row r="786" spans="2:9" ht="14.25" customHeight="1" x14ac:dyDescent="0.25">
      <c r="D786" s="11"/>
      <c r="I786" s="11"/>
    </row>
    <row r="787" spans="2:9" x14ac:dyDescent="0.25">
      <c r="D787" s="11"/>
      <c r="I787" s="11"/>
    </row>
    <row r="788" spans="2:9" ht="14.25" customHeight="1" x14ac:dyDescent="0.25">
      <c r="D788" s="11"/>
      <c r="I788" s="11"/>
    </row>
    <row r="789" spans="2:9" x14ac:dyDescent="0.25">
      <c r="D789" s="11"/>
      <c r="I789" s="11"/>
    </row>
    <row r="790" spans="2:9" x14ac:dyDescent="0.25">
      <c r="D790" s="11"/>
      <c r="I790" s="11"/>
    </row>
    <row r="791" spans="2:9" x14ac:dyDescent="0.25">
      <c r="D791" s="11"/>
      <c r="I791" s="11"/>
    </row>
    <row r="792" spans="2:9" ht="14.25" customHeight="1" x14ac:dyDescent="0.25">
      <c r="B792" s="11"/>
      <c r="C792" s="11"/>
      <c r="D792" s="39"/>
      <c r="E792" s="11"/>
      <c r="F792" s="11"/>
      <c r="G792" s="11"/>
      <c r="H792" s="11"/>
      <c r="I792" s="39"/>
    </row>
    <row r="793" spans="2:9" x14ac:dyDescent="0.25">
      <c r="B793" s="11"/>
      <c r="C793" s="11"/>
      <c r="D793" s="39"/>
      <c r="E793" s="11"/>
      <c r="F793" s="11"/>
      <c r="G793" s="11"/>
      <c r="H793" s="11"/>
      <c r="I793" s="39"/>
    </row>
    <row r="794" spans="2:9" ht="14.25" customHeight="1" x14ac:dyDescent="0.25">
      <c r="B794" s="11"/>
      <c r="C794" s="11"/>
      <c r="D794" s="39"/>
      <c r="E794" s="11"/>
      <c r="F794" s="11"/>
      <c r="G794" s="11"/>
      <c r="H794" s="11"/>
      <c r="I794" s="39"/>
    </row>
    <row r="795" spans="2:9" x14ac:dyDescent="0.25">
      <c r="B795" s="11"/>
      <c r="C795" s="11"/>
      <c r="D795" s="39"/>
      <c r="E795" s="11"/>
      <c r="F795" s="11"/>
      <c r="G795" s="11"/>
      <c r="H795" s="11"/>
      <c r="I795" s="39"/>
    </row>
    <row r="796" spans="2:9" ht="14.25" customHeight="1" x14ac:dyDescent="0.25">
      <c r="B796" s="11"/>
      <c r="C796" s="11"/>
      <c r="D796" s="11"/>
      <c r="E796" s="11"/>
      <c r="F796" s="11"/>
      <c r="G796" s="11"/>
      <c r="H796" s="11"/>
      <c r="I796" s="11"/>
    </row>
    <row r="797" spans="2:9" x14ac:dyDescent="0.25">
      <c r="B797" s="11"/>
      <c r="C797" s="11"/>
      <c r="D797" s="11"/>
      <c r="E797" s="11"/>
      <c r="F797" s="11"/>
      <c r="G797" s="11"/>
      <c r="H797" s="11"/>
      <c r="I797" s="11"/>
    </row>
    <row r="798" spans="2:9" x14ac:dyDescent="0.25">
      <c r="B798" s="11"/>
      <c r="C798" s="11"/>
      <c r="D798" s="11"/>
      <c r="E798" s="11"/>
      <c r="F798" s="11"/>
      <c r="G798" s="11"/>
      <c r="H798" s="11"/>
      <c r="I798" s="11"/>
    </row>
    <row r="799" spans="2:9" x14ac:dyDescent="0.25">
      <c r="B799" s="11"/>
      <c r="C799" s="11"/>
      <c r="D799" s="11"/>
      <c r="E799" s="11"/>
      <c r="F799" s="11"/>
      <c r="G799" s="11"/>
      <c r="H799" s="11"/>
      <c r="I799" s="11"/>
    </row>
    <row r="800" spans="2:9" x14ac:dyDescent="0.25">
      <c r="B800" s="11"/>
      <c r="C800" s="11"/>
      <c r="D800" s="11"/>
      <c r="E800" s="11"/>
      <c r="F800" s="11"/>
      <c r="G800" s="11"/>
      <c r="H800" s="11"/>
      <c r="I800" s="11"/>
    </row>
    <row r="801" spans="2:9" x14ac:dyDescent="0.25">
      <c r="B801" s="11"/>
      <c r="C801" s="11"/>
      <c r="D801" s="11"/>
      <c r="E801" s="11"/>
      <c r="F801" s="11"/>
      <c r="G801" s="11"/>
      <c r="H801" s="11"/>
      <c r="I801" s="11"/>
    </row>
    <row r="802" spans="2:9" x14ac:dyDescent="0.25">
      <c r="B802" s="11"/>
      <c r="C802" s="11"/>
      <c r="D802" s="11"/>
      <c r="E802" s="11"/>
      <c r="F802" s="11"/>
      <c r="G802" s="11"/>
      <c r="H802" s="11"/>
      <c r="I802" s="11"/>
    </row>
    <row r="803" spans="2:9" x14ac:dyDescent="0.25">
      <c r="B803" s="11"/>
      <c r="C803" s="11"/>
      <c r="D803" s="11"/>
      <c r="E803" s="11"/>
      <c r="F803" s="11"/>
      <c r="G803" s="11"/>
      <c r="H803" s="11"/>
      <c r="I803" s="11"/>
    </row>
    <row r="804" spans="2:9" x14ac:dyDescent="0.25">
      <c r="B804" s="11"/>
      <c r="C804" s="11"/>
      <c r="D804" s="11"/>
      <c r="E804" s="11"/>
      <c r="F804" s="11"/>
      <c r="G804" s="11"/>
      <c r="H804" s="11"/>
      <c r="I804" s="11"/>
    </row>
    <row r="805" spans="2:9" x14ac:dyDescent="0.25">
      <c r="B805" s="11"/>
      <c r="C805" s="11"/>
      <c r="D805" s="11"/>
      <c r="E805" s="11"/>
      <c r="F805" s="11"/>
      <c r="G805" s="11"/>
      <c r="H805" s="11"/>
      <c r="I805" s="11"/>
    </row>
    <row r="806" spans="2:9" x14ac:dyDescent="0.25">
      <c r="B806" s="11"/>
      <c r="C806" s="11"/>
      <c r="D806" s="11"/>
      <c r="E806" s="11"/>
      <c r="F806" s="11"/>
      <c r="G806" s="11"/>
      <c r="H806" s="11"/>
      <c r="I806" s="11"/>
    </row>
    <row r="807" spans="2:9" x14ac:dyDescent="0.25">
      <c r="B807" s="11"/>
      <c r="C807" s="11"/>
      <c r="D807" s="11"/>
      <c r="E807" s="11"/>
      <c r="F807" s="11"/>
      <c r="G807" s="11"/>
      <c r="H807" s="11"/>
      <c r="I807" s="11"/>
    </row>
    <row r="808" spans="2:9" x14ac:dyDescent="0.25">
      <c r="B808" s="11"/>
      <c r="C808" s="11"/>
      <c r="D808" s="11"/>
      <c r="E808" s="11"/>
      <c r="F808" s="11"/>
      <c r="G808" s="11"/>
      <c r="H808" s="11"/>
      <c r="I808" s="11"/>
    </row>
    <row r="809" spans="2:9" x14ac:dyDescent="0.25">
      <c r="B809" s="11"/>
      <c r="C809" s="11"/>
      <c r="D809" s="11"/>
      <c r="E809" s="11"/>
      <c r="F809" s="11"/>
      <c r="G809" s="11"/>
      <c r="H809" s="11"/>
      <c r="I809" s="11"/>
    </row>
    <row r="810" spans="2:9" x14ac:dyDescent="0.25">
      <c r="B810" s="11"/>
      <c r="C810" s="11"/>
      <c r="D810" s="11"/>
      <c r="E810" s="11"/>
      <c r="F810" s="11"/>
      <c r="G810" s="11"/>
      <c r="H810" s="11"/>
      <c r="I810" s="11"/>
    </row>
    <row r="811" spans="2:9" x14ac:dyDescent="0.25">
      <c r="B811" s="11"/>
      <c r="C811" s="11"/>
      <c r="D811" s="11"/>
      <c r="E811" s="11"/>
      <c r="F811" s="11"/>
      <c r="G811" s="11"/>
      <c r="H811" s="11"/>
      <c r="I811" s="11"/>
    </row>
    <row r="812" spans="2:9" ht="14.25" customHeight="1" x14ac:dyDescent="0.25">
      <c r="B812" s="11"/>
      <c r="C812" s="11"/>
      <c r="D812" s="11"/>
      <c r="E812" s="11"/>
      <c r="F812" s="11"/>
      <c r="G812" s="11"/>
      <c r="H812" s="11"/>
      <c r="I812" s="11"/>
    </row>
    <row r="813" spans="2:9" x14ac:dyDescent="0.25">
      <c r="B813" s="11"/>
      <c r="C813" s="11"/>
      <c r="D813" s="11"/>
      <c r="E813" s="11"/>
      <c r="F813" s="11"/>
      <c r="G813" s="11"/>
      <c r="H813" s="11"/>
      <c r="I813" s="11"/>
    </row>
    <row r="814" spans="2:9" ht="14.25" customHeight="1" x14ac:dyDescent="0.25">
      <c r="B814" s="11"/>
      <c r="C814" s="11"/>
      <c r="D814" s="11"/>
      <c r="E814" s="11"/>
      <c r="F814" s="11"/>
      <c r="G814" s="11"/>
      <c r="H814" s="11"/>
      <c r="I814" s="11"/>
    </row>
    <row r="815" spans="2:9" x14ac:dyDescent="0.25">
      <c r="B815" s="11"/>
      <c r="C815" s="11"/>
      <c r="D815" s="11"/>
      <c r="E815" s="11"/>
      <c r="F815" s="11"/>
      <c r="G815" s="11"/>
      <c r="H815" s="11"/>
      <c r="I815" s="11"/>
    </row>
    <row r="816" spans="2:9" ht="14.25" customHeight="1" x14ac:dyDescent="0.25">
      <c r="B816" s="11"/>
      <c r="C816" s="11"/>
      <c r="D816" s="11"/>
      <c r="E816" s="11"/>
      <c r="F816" s="11"/>
      <c r="G816" s="11"/>
      <c r="H816" s="11"/>
      <c r="I816" s="11"/>
    </row>
    <row r="817" spans="2:9" x14ac:dyDescent="0.25">
      <c r="B817" s="11"/>
      <c r="C817" s="11"/>
      <c r="D817" s="11"/>
      <c r="E817" s="11"/>
      <c r="F817" s="11"/>
      <c r="G817" s="11"/>
      <c r="H817" s="11"/>
      <c r="I817" s="11"/>
    </row>
    <row r="818" spans="2:9" ht="14.25" customHeight="1" x14ac:dyDescent="0.25">
      <c r="B818" s="11"/>
      <c r="C818" s="11"/>
      <c r="D818" s="11"/>
      <c r="E818" s="11"/>
      <c r="F818" s="11"/>
      <c r="G818" s="11"/>
      <c r="H818" s="11"/>
      <c r="I818" s="11"/>
    </row>
    <row r="819" spans="2:9" x14ac:dyDescent="0.25">
      <c r="B819" s="11"/>
      <c r="C819" s="11"/>
      <c r="D819" s="11"/>
      <c r="E819" s="11"/>
      <c r="F819" s="11"/>
      <c r="G819" s="11"/>
      <c r="H819" s="11"/>
      <c r="I819" s="11"/>
    </row>
    <row r="820" spans="2:9" x14ac:dyDescent="0.25">
      <c r="B820" s="11"/>
      <c r="C820" s="11"/>
      <c r="D820" s="11"/>
      <c r="E820" s="11"/>
      <c r="F820" s="11"/>
      <c r="G820" s="11"/>
      <c r="H820" s="11"/>
      <c r="I820" s="11"/>
    </row>
    <row r="821" spans="2:9" ht="14.25" customHeight="1" x14ac:dyDescent="0.25">
      <c r="B821" s="11"/>
      <c r="C821" s="11"/>
      <c r="D821" s="11"/>
      <c r="E821" s="11"/>
      <c r="F821" s="11"/>
      <c r="G821" s="11"/>
      <c r="H821" s="11"/>
      <c r="I821" s="11"/>
    </row>
    <row r="822" spans="2:9" x14ac:dyDescent="0.25">
      <c r="B822" s="11"/>
      <c r="C822" s="11"/>
      <c r="D822" s="11"/>
      <c r="E822" s="11"/>
      <c r="F822" s="11"/>
      <c r="G822" s="11"/>
      <c r="H822" s="11"/>
      <c r="I822" s="11"/>
    </row>
    <row r="823" spans="2:9" ht="14.25" customHeight="1" x14ac:dyDescent="0.25">
      <c r="B823" s="11"/>
      <c r="C823" s="11"/>
      <c r="D823" s="11"/>
      <c r="E823" s="11"/>
      <c r="F823" s="11"/>
      <c r="G823" s="11"/>
      <c r="H823" s="11"/>
      <c r="I823" s="11"/>
    </row>
    <row r="824" spans="2:9" x14ac:dyDescent="0.25">
      <c r="B824" s="11"/>
      <c r="C824" s="11"/>
      <c r="D824" s="11"/>
      <c r="E824" s="11"/>
      <c r="F824" s="11"/>
      <c r="G824" s="11"/>
      <c r="H824" s="11"/>
      <c r="I824" s="11"/>
    </row>
    <row r="825" spans="2:9" ht="14.25" customHeight="1" x14ac:dyDescent="0.25">
      <c r="B825" s="11"/>
      <c r="C825" s="11"/>
      <c r="D825" s="11"/>
      <c r="E825" s="11"/>
      <c r="F825" s="11"/>
      <c r="G825" s="11"/>
      <c r="H825" s="11"/>
      <c r="I825" s="11"/>
    </row>
    <row r="826" spans="2:9" x14ac:dyDescent="0.25">
      <c r="B826" s="11"/>
      <c r="C826" s="11"/>
      <c r="D826" s="11"/>
      <c r="E826" s="11"/>
      <c r="F826" s="11"/>
      <c r="G826" s="11"/>
      <c r="H826" s="11"/>
      <c r="I826" s="11"/>
    </row>
    <row r="827" spans="2:9" ht="14.25" customHeight="1" x14ac:dyDescent="0.25">
      <c r="B827" s="11"/>
      <c r="C827" s="11"/>
      <c r="D827" s="11"/>
      <c r="E827" s="11"/>
      <c r="F827" s="11"/>
      <c r="G827" s="11"/>
      <c r="H827" s="11"/>
      <c r="I827" s="11"/>
    </row>
    <row r="828" spans="2:9" x14ac:dyDescent="0.25">
      <c r="B828" s="11"/>
      <c r="C828" s="11"/>
      <c r="D828" s="11"/>
      <c r="E828" s="11"/>
      <c r="F828" s="11"/>
      <c r="G828" s="11"/>
      <c r="H828" s="11"/>
      <c r="I828" s="11"/>
    </row>
    <row r="829" spans="2:9" x14ac:dyDescent="0.25">
      <c r="B829" s="11"/>
      <c r="C829" s="11"/>
      <c r="D829" s="11"/>
      <c r="E829" s="11"/>
      <c r="F829" s="11"/>
      <c r="G829" s="11"/>
      <c r="H829" s="11"/>
      <c r="I829" s="11"/>
    </row>
    <row r="830" spans="2:9" ht="14.25" customHeight="1" x14ac:dyDescent="0.25">
      <c r="B830" s="11"/>
      <c r="C830" s="11"/>
      <c r="D830" s="11"/>
      <c r="E830" s="11"/>
      <c r="F830" s="11"/>
      <c r="G830" s="11"/>
      <c r="H830" s="11"/>
      <c r="I830" s="11"/>
    </row>
    <row r="831" spans="2:9" x14ac:dyDescent="0.25">
      <c r="B831" s="11"/>
      <c r="C831" s="11"/>
      <c r="D831" s="11"/>
      <c r="E831" s="11"/>
      <c r="F831" s="11"/>
      <c r="G831" s="11"/>
      <c r="H831" s="11"/>
      <c r="I831" s="11"/>
    </row>
    <row r="832" spans="2:9" x14ac:dyDescent="0.25">
      <c r="B832" s="11"/>
      <c r="C832" s="11"/>
      <c r="D832" s="11"/>
      <c r="E832" s="11"/>
      <c r="F832" s="11"/>
      <c r="G832" s="11"/>
      <c r="H832" s="11"/>
      <c r="I832" s="11"/>
    </row>
    <row r="833" spans="2:9" x14ac:dyDescent="0.25">
      <c r="B833" s="11"/>
      <c r="C833" s="11"/>
      <c r="D833" s="11"/>
      <c r="E833" s="11"/>
      <c r="F833" s="11"/>
      <c r="G833" s="11"/>
      <c r="H833" s="11"/>
      <c r="I833" s="11"/>
    </row>
    <row r="834" spans="2:9" x14ac:dyDescent="0.25">
      <c r="B834" s="11"/>
      <c r="C834" s="11"/>
      <c r="D834" s="11"/>
      <c r="E834" s="11"/>
      <c r="F834" s="11"/>
      <c r="G834" s="11"/>
      <c r="H834" s="11"/>
      <c r="I834" s="11"/>
    </row>
    <row r="835" spans="2:9" x14ac:dyDescent="0.25">
      <c r="B835" s="11"/>
      <c r="C835" s="11"/>
      <c r="D835" s="11"/>
      <c r="E835" s="11"/>
      <c r="F835" s="11"/>
      <c r="G835" s="11"/>
      <c r="H835" s="11"/>
      <c r="I835" s="11"/>
    </row>
    <row r="836" spans="2:9" x14ac:dyDescent="0.25">
      <c r="B836" s="11"/>
      <c r="C836" s="11"/>
      <c r="D836" s="11"/>
      <c r="E836" s="11"/>
      <c r="F836" s="11"/>
      <c r="G836" s="11"/>
      <c r="H836" s="11"/>
      <c r="I836" s="11"/>
    </row>
    <row r="837" spans="2:9" x14ac:dyDescent="0.25">
      <c r="B837" s="11"/>
      <c r="C837" s="11"/>
      <c r="D837" s="11"/>
      <c r="E837" s="11"/>
      <c r="F837" s="11"/>
      <c r="G837" s="11"/>
      <c r="H837" s="11"/>
      <c r="I837" s="11"/>
    </row>
    <row r="838" spans="2:9" x14ac:dyDescent="0.25">
      <c r="B838" s="11"/>
      <c r="C838" s="11"/>
      <c r="D838" s="11"/>
      <c r="E838" s="11"/>
      <c r="F838" s="11"/>
      <c r="G838" s="11"/>
      <c r="H838" s="11"/>
      <c r="I838" s="11"/>
    </row>
    <row r="839" spans="2:9" x14ac:dyDescent="0.25">
      <c r="B839" s="11"/>
      <c r="C839" s="11"/>
      <c r="D839" s="11"/>
      <c r="E839" s="11"/>
      <c r="F839" s="11"/>
      <c r="G839" s="11"/>
      <c r="H839" s="11"/>
      <c r="I839" s="11"/>
    </row>
    <row r="840" spans="2:9" x14ac:dyDescent="0.25">
      <c r="B840" s="11"/>
      <c r="C840" s="11"/>
      <c r="D840" s="11"/>
      <c r="E840" s="11"/>
      <c r="F840" s="11"/>
      <c r="G840" s="11"/>
      <c r="H840" s="11"/>
      <c r="I840" s="11"/>
    </row>
    <row r="841" spans="2:9" x14ac:dyDescent="0.25">
      <c r="B841" s="11"/>
      <c r="C841" s="11"/>
      <c r="D841" s="11"/>
      <c r="E841" s="11"/>
      <c r="F841" s="11"/>
      <c r="G841" s="11"/>
      <c r="H841" s="11"/>
      <c r="I841" s="11"/>
    </row>
    <row r="842" spans="2:9" x14ac:dyDescent="0.25">
      <c r="B842" s="11"/>
      <c r="C842" s="11"/>
      <c r="D842" s="11"/>
      <c r="E842" s="11"/>
      <c r="F842" s="11"/>
      <c r="G842" s="11"/>
      <c r="H842" s="11"/>
      <c r="I842" s="11"/>
    </row>
    <row r="843" spans="2:9" x14ac:dyDescent="0.25">
      <c r="B843" s="11"/>
      <c r="C843" s="11"/>
      <c r="D843" s="11"/>
      <c r="E843" s="11"/>
      <c r="F843" s="11"/>
      <c r="G843" s="11"/>
      <c r="H843" s="11"/>
      <c r="I843" s="11"/>
    </row>
    <row r="844" spans="2:9" x14ac:dyDescent="0.25">
      <c r="B844" s="11"/>
      <c r="C844" s="11"/>
      <c r="D844" s="11"/>
      <c r="E844" s="11"/>
      <c r="F844" s="11"/>
      <c r="G844" s="11"/>
      <c r="H844" s="11"/>
      <c r="I844" s="11"/>
    </row>
    <row r="845" spans="2:9" x14ac:dyDescent="0.25">
      <c r="B845" s="11"/>
      <c r="C845" s="11"/>
      <c r="D845" s="11"/>
      <c r="E845" s="11"/>
      <c r="F845" s="11"/>
      <c r="G845" s="11"/>
      <c r="H845" s="11"/>
      <c r="I845" s="11"/>
    </row>
    <row r="846" spans="2:9" x14ac:dyDescent="0.25">
      <c r="B846" s="11"/>
      <c r="C846" s="11"/>
      <c r="D846" s="11"/>
      <c r="E846" s="11"/>
      <c r="F846" s="11"/>
      <c r="G846" s="11"/>
      <c r="H846" s="11"/>
      <c r="I846" s="11"/>
    </row>
    <row r="847" spans="2:9" ht="14.25" customHeight="1" x14ac:dyDescent="0.25">
      <c r="B847" s="11"/>
      <c r="C847" s="11"/>
      <c r="D847" s="11"/>
      <c r="E847" s="11"/>
      <c r="F847" s="11"/>
      <c r="G847" s="11"/>
      <c r="H847" s="11"/>
      <c r="I847" s="11"/>
    </row>
    <row r="848" spans="2:9" x14ac:dyDescent="0.25">
      <c r="B848" s="11"/>
      <c r="C848" s="11"/>
      <c r="D848" s="11"/>
      <c r="E848" s="11"/>
      <c r="F848" s="11"/>
      <c r="G848" s="11"/>
      <c r="H848" s="11"/>
      <c r="I848" s="11"/>
    </row>
    <row r="849" spans="2:9" x14ac:dyDescent="0.25">
      <c r="B849" s="11"/>
      <c r="C849" s="11"/>
      <c r="D849" s="11"/>
      <c r="E849" s="11"/>
      <c r="F849" s="11"/>
      <c r="G849" s="11"/>
      <c r="H849" s="11"/>
      <c r="I849" s="11"/>
    </row>
    <row r="850" spans="2:9" x14ac:dyDescent="0.25">
      <c r="B850" s="11"/>
      <c r="C850" s="11"/>
      <c r="D850" s="11"/>
      <c r="E850" s="11"/>
      <c r="F850" s="11"/>
      <c r="G850" s="11"/>
      <c r="H850" s="11"/>
      <c r="I850" s="11"/>
    </row>
    <row r="851" spans="2:9" x14ac:dyDescent="0.25">
      <c r="B851" s="11"/>
      <c r="C851" s="11"/>
      <c r="D851" s="11"/>
      <c r="E851" s="11"/>
      <c r="F851" s="11"/>
      <c r="G851" s="11"/>
      <c r="H851" s="11"/>
      <c r="I851" s="11"/>
    </row>
    <row r="852" spans="2:9" x14ac:dyDescent="0.25">
      <c r="B852" s="11"/>
      <c r="C852" s="11"/>
      <c r="D852" s="11"/>
      <c r="E852" s="11"/>
      <c r="F852" s="11"/>
      <c r="G852" s="11"/>
      <c r="H852" s="11"/>
      <c r="I852" s="11"/>
    </row>
    <row r="853" spans="2:9" x14ac:dyDescent="0.25">
      <c r="B853" s="11"/>
      <c r="C853" s="11"/>
      <c r="D853" s="11"/>
      <c r="E853" s="11"/>
      <c r="F853" s="11"/>
      <c r="G853" s="11"/>
      <c r="H853" s="11"/>
      <c r="I853" s="11"/>
    </row>
    <row r="854" spans="2:9" x14ac:dyDescent="0.25">
      <c r="B854" s="11"/>
      <c r="C854" s="11"/>
      <c r="D854" s="11"/>
      <c r="E854" s="11"/>
      <c r="F854" s="11"/>
      <c r="G854" s="11"/>
      <c r="H854" s="11"/>
      <c r="I854" s="11"/>
    </row>
    <row r="855" spans="2:9" x14ac:dyDescent="0.25">
      <c r="B855" s="11"/>
      <c r="C855" s="11"/>
      <c r="D855" s="11"/>
      <c r="E855" s="11"/>
      <c r="F855" s="11"/>
      <c r="G855" s="11"/>
      <c r="H855" s="11"/>
      <c r="I855" s="11"/>
    </row>
    <row r="856" spans="2:9" x14ac:dyDescent="0.25">
      <c r="B856" s="11"/>
      <c r="C856" s="11"/>
      <c r="D856" s="11"/>
      <c r="E856" s="11"/>
      <c r="F856" s="11"/>
      <c r="G856" s="11"/>
      <c r="H856" s="11"/>
      <c r="I856" s="11"/>
    </row>
    <row r="857" spans="2:9" ht="14.25" customHeight="1" x14ac:dyDescent="0.25">
      <c r="B857" s="11"/>
      <c r="C857" s="11"/>
      <c r="D857" s="11"/>
      <c r="E857" s="11"/>
      <c r="F857" s="11"/>
      <c r="G857" s="11"/>
      <c r="H857" s="11"/>
      <c r="I857" s="11"/>
    </row>
    <row r="858" spans="2:9" x14ac:dyDescent="0.25">
      <c r="B858" s="11"/>
      <c r="C858" s="11"/>
      <c r="D858" s="11"/>
      <c r="E858" s="11"/>
      <c r="F858" s="11"/>
      <c r="G858" s="11"/>
      <c r="H858" s="11"/>
      <c r="I858" s="11"/>
    </row>
    <row r="859" spans="2:9" x14ac:dyDescent="0.25">
      <c r="B859" s="11"/>
      <c r="C859" s="11"/>
      <c r="D859" s="11"/>
      <c r="E859" s="11"/>
      <c r="F859" s="11"/>
      <c r="G859" s="11"/>
      <c r="H859" s="11"/>
      <c r="I859" s="11"/>
    </row>
    <row r="860" spans="2:9" x14ac:dyDescent="0.25">
      <c r="B860" s="11"/>
      <c r="C860" s="11"/>
      <c r="D860" s="11"/>
      <c r="E860" s="11"/>
      <c r="F860" s="11"/>
      <c r="G860" s="11"/>
      <c r="H860" s="11"/>
      <c r="I860" s="11"/>
    </row>
    <row r="861" spans="2:9" x14ac:dyDescent="0.25">
      <c r="B861" s="11"/>
      <c r="C861" s="11"/>
      <c r="D861" s="11"/>
      <c r="E861" s="11"/>
      <c r="F861" s="11"/>
      <c r="G861" s="11"/>
      <c r="H861" s="11"/>
      <c r="I861" s="11"/>
    </row>
    <row r="862" spans="2:9" x14ac:dyDescent="0.25">
      <c r="B862" s="11"/>
      <c r="C862" s="11"/>
      <c r="D862" s="11"/>
      <c r="E862" s="11"/>
      <c r="F862" s="11"/>
      <c r="G862" s="11"/>
      <c r="H862" s="11"/>
      <c r="I862" s="11"/>
    </row>
    <row r="863" spans="2:9" x14ac:dyDescent="0.25">
      <c r="B863" s="11"/>
      <c r="C863" s="11"/>
      <c r="D863" s="11"/>
      <c r="E863" s="11"/>
      <c r="F863" s="11"/>
      <c r="G863" s="11"/>
      <c r="H863" s="11"/>
      <c r="I863" s="11"/>
    </row>
    <row r="864" spans="2:9" x14ac:dyDescent="0.25">
      <c r="B864" s="11"/>
      <c r="C864" s="11"/>
      <c r="D864" s="11"/>
      <c r="E864" s="11"/>
      <c r="F864" s="11"/>
      <c r="G864" s="11"/>
      <c r="H864" s="11"/>
      <c r="I864" s="11"/>
    </row>
    <row r="865" spans="2:9" x14ac:dyDescent="0.25">
      <c r="B865" s="11"/>
      <c r="C865" s="11"/>
      <c r="D865" s="11"/>
      <c r="E865" s="11"/>
      <c r="F865" s="11"/>
      <c r="G865" s="11"/>
      <c r="H865" s="11"/>
      <c r="I865" s="11"/>
    </row>
    <row r="866" spans="2:9" x14ac:dyDescent="0.25">
      <c r="B866" s="11"/>
      <c r="C866" s="11"/>
      <c r="D866" s="11"/>
      <c r="E866" s="11"/>
      <c r="F866" s="11"/>
      <c r="G866" s="11"/>
      <c r="H866" s="11"/>
      <c r="I866" s="11"/>
    </row>
    <row r="867" spans="2:9" x14ac:dyDescent="0.25">
      <c r="B867" s="11"/>
      <c r="C867" s="11"/>
      <c r="D867" s="11"/>
      <c r="E867" s="11"/>
      <c r="F867" s="11"/>
      <c r="G867" s="11"/>
      <c r="H867" s="11"/>
      <c r="I867" s="11"/>
    </row>
    <row r="868" spans="2:9" x14ac:dyDescent="0.25">
      <c r="B868" s="11"/>
      <c r="C868" s="11"/>
      <c r="D868" s="11"/>
      <c r="E868" s="11"/>
      <c r="F868" s="11"/>
      <c r="G868" s="11"/>
      <c r="H868" s="11"/>
      <c r="I868" s="11"/>
    </row>
    <row r="869" spans="2:9" x14ac:dyDescent="0.25">
      <c r="B869" s="11"/>
      <c r="C869" s="11"/>
      <c r="D869" s="11"/>
      <c r="E869" s="11"/>
      <c r="F869" s="11"/>
      <c r="G869" s="11"/>
      <c r="H869" s="11"/>
      <c r="I869" s="11"/>
    </row>
    <row r="870" spans="2:9" x14ac:dyDescent="0.25">
      <c r="B870" s="11"/>
      <c r="C870" s="11"/>
      <c r="D870" s="11"/>
      <c r="E870" s="11"/>
      <c r="F870" s="11"/>
      <c r="G870" s="11"/>
      <c r="H870" s="11"/>
      <c r="I870" s="11"/>
    </row>
    <row r="871" spans="2:9" x14ac:dyDescent="0.25">
      <c r="B871" s="11"/>
      <c r="C871" s="11"/>
      <c r="D871" s="11"/>
      <c r="E871" s="11"/>
      <c r="F871" s="11"/>
      <c r="G871" s="11"/>
      <c r="H871" s="11"/>
      <c r="I871" s="11"/>
    </row>
    <row r="872" spans="2:9" x14ac:dyDescent="0.25">
      <c r="B872" s="11"/>
      <c r="C872" s="11"/>
      <c r="D872" s="11"/>
      <c r="E872" s="11"/>
      <c r="F872" s="11"/>
      <c r="G872" s="11"/>
      <c r="H872" s="11"/>
      <c r="I872" s="11"/>
    </row>
    <row r="873" spans="2:9" x14ac:dyDescent="0.25">
      <c r="B873" s="11"/>
      <c r="C873" s="11"/>
      <c r="D873" s="11"/>
      <c r="E873" s="11"/>
      <c r="F873" s="11"/>
      <c r="G873" s="11"/>
      <c r="H873" s="11"/>
      <c r="I873" s="11"/>
    </row>
    <row r="874" spans="2:9" x14ac:dyDescent="0.25">
      <c r="B874" s="11"/>
      <c r="C874" s="11"/>
      <c r="D874" s="11"/>
      <c r="E874" s="11"/>
      <c r="F874" s="11"/>
      <c r="G874" s="11"/>
      <c r="H874" s="11"/>
      <c r="I874" s="11"/>
    </row>
    <row r="875" spans="2:9" x14ac:dyDescent="0.25">
      <c r="B875" s="11"/>
      <c r="C875" s="11"/>
      <c r="D875" s="11"/>
      <c r="E875" s="11"/>
      <c r="F875" s="11"/>
      <c r="G875" s="11"/>
      <c r="H875" s="11"/>
      <c r="I875" s="11"/>
    </row>
    <row r="876" spans="2:9" x14ac:dyDescent="0.25">
      <c r="B876" s="11"/>
      <c r="C876" s="11"/>
      <c r="D876" s="11"/>
      <c r="E876" s="11"/>
      <c r="F876" s="11"/>
      <c r="G876" s="11"/>
      <c r="H876" s="11"/>
      <c r="I876" s="11"/>
    </row>
    <row r="877" spans="2:9" x14ac:dyDescent="0.25">
      <c r="B877" s="11"/>
      <c r="C877" s="11"/>
      <c r="D877" s="11"/>
      <c r="E877" s="11"/>
      <c r="F877" s="11"/>
      <c r="G877" s="11"/>
      <c r="H877" s="11"/>
      <c r="I877" s="11"/>
    </row>
    <row r="878" spans="2:9" x14ac:dyDescent="0.25">
      <c r="B878" s="11"/>
      <c r="C878" s="11"/>
      <c r="D878" s="11"/>
      <c r="E878" s="11"/>
      <c r="F878" s="11"/>
      <c r="G878" s="11"/>
      <c r="H878" s="11"/>
      <c r="I878" s="11"/>
    </row>
    <row r="879" spans="2:9" x14ac:dyDescent="0.25">
      <c r="B879" s="11"/>
      <c r="C879" s="11"/>
      <c r="D879" s="11"/>
      <c r="E879" s="11"/>
      <c r="F879" s="11"/>
      <c r="G879" s="11"/>
      <c r="H879" s="11"/>
      <c r="I879" s="11"/>
    </row>
    <row r="880" spans="2:9" x14ac:dyDescent="0.25">
      <c r="B880" s="11"/>
      <c r="C880" s="11"/>
      <c r="D880" s="11"/>
      <c r="E880" s="11"/>
      <c r="F880" s="11"/>
      <c r="G880" s="11"/>
      <c r="H880" s="11"/>
      <c r="I880" s="11"/>
    </row>
    <row r="881" spans="2:9" x14ac:dyDescent="0.25">
      <c r="B881" s="11"/>
      <c r="C881" s="11"/>
      <c r="D881" s="11"/>
      <c r="E881" s="11"/>
      <c r="F881" s="11"/>
      <c r="G881" s="11"/>
      <c r="H881" s="11"/>
      <c r="I881" s="11"/>
    </row>
    <row r="882" spans="2:9" x14ac:dyDescent="0.25">
      <c r="B882" s="11"/>
      <c r="C882" s="11"/>
      <c r="D882" s="11"/>
      <c r="E882" s="11"/>
      <c r="F882" s="11"/>
      <c r="G882" s="11"/>
      <c r="H882" s="11"/>
      <c r="I882" s="11"/>
    </row>
    <row r="883" spans="2:9" x14ac:dyDescent="0.25">
      <c r="B883" s="11"/>
      <c r="C883" s="11"/>
      <c r="D883" s="11"/>
      <c r="E883" s="11"/>
      <c r="F883" s="11"/>
      <c r="G883" s="11"/>
      <c r="H883" s="11"/>
      <c r="I883" s="11"/>
    </row>
    <row r="884" spans="2:9" x14ac:dyDescent="0.25">
      <c r="B884" s="11"/>
      <c r="C884" s="11"/>
      <c r="D884" s="11"/>
      <c r="E884" s="11"/>
      <c r="F884" s="11"/>
      <c r="G884" s="11"/>
      <c r="H884" s="11"/>
      <c r="I884" s="11"/>
    </row>
    <row r="885" spans="2:9" x14ac:dyDescent="0.25">
      <c r="B885" s="11"/>
      <c r="C885" s="11"/>
      <c r="D885" s="11"/>
      <c r="E885" s="11"/>
      <c r="F885" s="11"/>
      <c r="G885" s="11"/>
      <c r="H885" s="11"/>
      <c r="I885" s="11"/>
    </row>
    <row r="886" spans="2:9" x14ac:dyDescent="0.25">
      <c r="B886" s="11"/>
      <c r="C886" s="11"/>
      <c r="D886" s="11"/>
      <c r="E886" s="11"/>
      <c r="F886" s="11"/>
      <c r="G886" s="11"/>
      <c r="H886" s="11"/>
      <c r="I886" s="11"/>
    </row>
    <row r="887" spans="2:9" x14ac:dyDescent="0.25">
      <c r="B887" s="11"/>
      <c r="C887" s="11"/>
      <c r="D887" s="11"/>
      <c r="E887" s="11"/>
      <c r="F887" s="11"/>
      <c r="G887" s="11"/>
      <c r="H887" s="11"/>
      <c r="I887" s="11"/>
    </row>
    <row r="888" spans="2:9" x14ac:dyDescent="0.25">
      <c r="B888" s="11"/>
      <c r="C888" s="11"/>
      <c r="D888" s="11"/>
      <c r="E888" s="11"/>
      <c r="F888" s="11"/>
      <c r="G888" s="11"/>
      <c r="H888" s="11"/>
      <c r="I888" s="11"/>
    </row>
    <row r="889" spans="2:9" x14ac:dyDescent="0.25">
      <c r="B889" s="11"/>
      <c r="C889" s="11"/>
      <c r="D889" s="11"/>
      <c r="E889" s="11"/>
      <c r="F889" s="11"/>
      <c r="G889" s="11"/>
      <c r="H889" s="11"/>
      <c r="I889" s="11"/>
    </row>
    <row r="890" spans="2:9" x14ac:dyDescent="0.25">
      <c r="B890" s="11"/>
      <c r="C890" s="11"/>
      <c r="D890" s="11"/>
      <c r="E890" s="11"/>
      <c r="F890" s="11"/>
      <c r="G890" s="42"/>
      <c r="H890" s="43"/>
      <c r="I890" s="11"/>
    </row>
    <row r="891" spans="2:9" x14ac:dyDescent="0.25">
      <c r="B891" s="11"/>
      <c r="C891" s="11"/>
      <c r="D891" s="11"/>
      <c r="E891" s="11"/>
      <c r="F891" s="11"/>
      <c r="G891" s="42"/>
      <c r="H891" s="43"/>
      <c r="I891" s="11"/>
    </row>
    <row r="892" spans="2:9" ht="14.25" customHeight="1" x14ac:dyDescent="0.25">
      <c r="B892" s="11"/>
      <c r="C892" s="11"/>
      <c r="D892" s="11"/>
      <c r="E892" s="11"/>
      <c r="F892" s="11"/>
      <c r="G892" s="42"/>
      <c r="H892" s="43"/>
      <c r="I892" s="11"/>
    </row>
    <row r="893" spans="2:9" x14ac:dyDescent="0.25">
      <c r="B893" s="11"/>
      <c r="C893" s="11"/>
      <c r="D893" s="11"/>
      <c r="E893" s="11"/>
      <c r="F893" s="11"/>
      <c r="G893" s="42"/>
      <c r="H893" s="43"/>
      <c r="I893" s="11"/>
    </row>
    <row r="894" spans="2:9" x14ac:dyDescent="0.25">
      <c r="B894" s="11"/>
      <c r="C894" s="11"/>
      <c r="D894" s="11"/>
      <c r="E894" s="11"/>
      <c r="F894" s="11"/>
      <c r="G894" s="11"/>
      <c r="H894" s="11"/>
      <c r="I894" s="11"/>
    </row>
    <row r="895" spans="2:9" x14ac:dyDescent="0.25">
      <c r="B895" s="11"/>
      <c r="C895" s="11"/>
      <c r="D895" s="11"/>
      <c r="E895" s="11"/>
      <c r="F895" s="11"/>
      <c r="G895" s="11"/>
      <c r="H895" s="11"/>
      <c r="I895" s="11"/>
    </row>
    <row r="896" spans="2:9" x14ac:dyDescent="0.25">
      <c r="B896" s="11"/>
      <c r="C896" s="11"/>
      <c r="D896" s="11"/>
      <c r="E896" s="11"/>
      <c r="F896" s="11"/>
      <c r="G896" s="11"/>
      <c r="H896" s="11"/>
      <c r="I896" s="11"/>
    </row>
    <row r="897" spans="2:9" x14ac:dyDescent="0.25">
      <c r="B897" s="11"/>
      <c r="C897" s="11"/>
      <c r="D897" s="11"/>
      <c r="E897" s="11"/>
      <c r="F897" s="11"/>
      <c r="G897" s="11"/>
      <c r="H897" s="11"/>
      <c r="I897" s="11"/>
    </row>
    <row r="898" spans="2:9" ht="14.25" customHeight="1" x14ac:dyDescent="0.25">
      <c r="B898" s="11"/>
      <c r="C898" s="11"/>
      <c r="D898" s="11"/>
      <c r="E898" s="11"/>
      <c r="F898" s="11"/>
      <c r="G898" s="11"/>
      <c r="H898" s="11"/>
      <c r="I898" s="11"/>
    </row>
    <row r="899" spans="2:9" x14ac:dyDescent="0.25">
      <c r="B899" s="11"/>
      <c r="C899" s="11"/>
      <c r="D899" s="11"/>
      <c r="E899" s="11"/>
      <c r="F899" s="11"/>
      <c r="G899" s="11"/>
      <c r="H899" s="11"/>
      <c r="I899" s="11"/>
    </row>
    <row r="900" spans="2:9" x14ac:dyDescent="0.25">
      <c r="B900" s="11"/>
      <c r="C900" s="11"/>
      <c r="D900" s="11"/>
      <c r="E900" s="11"/>
      <c r="F900" s="11"/>
      <c r="G900" s="11"/>
      <c r="H900" s="11"/>
      <c r="I900" s="11"/>
    </row>
    <row r="901" spans="2:9" x14ac:dyDescent="0.25">
      <c r="B901" s="11"/>
      <c r="C901" s="11"/>
      <c r="D901" s="11"/>
      <c r="E901" s="11"/>
      <c r="F901" s="11"/>
      <c r="G901" s="11"/>
      <c r="H901" s="11"/>
      <c r="I901" s="11"/>
    </row>
    <row r="902" spans="2:9" x14ac:dyDescent="0.25">
      <c r="B902" s="11"/>
      <c r="C902" s="11"/>
      <c r="D902" s="11"/>
      <c r="E902" s="11"/>
      <c r="F902" s="11"/>
      <c r="G902" s="11"/>
      <c r="H902" s="11"/>
      <c r="I902" s="11"/>
    </row>
    <row r="903" spans="2:9" x14ac:dyDescent="0.25">
      <c r="B903" s="11"/>
      <c r="C903" s="11"/>
      <c r="D903" s="11"/>
      <c r="E903" s="11"/>
      <c r="F903" s="11"/>
      <c r="G903" s="11"/>
      <c r="H903" s="11"/>
      <c r="I903" s="11"/>
    </row>
    <row r="904" spans="2:9" x14ac:dyDescent="0.25">
      <c r="B904" s="11"/>
      <c r="C904" s="11"/>
      <c r="D904" s="11"/>
      <c r="E904" s="11"/>
      <c r="F904" s="11"/>
      <c r="G904" s="11"/>
      <c r="H904" s="11"/>
      <c r="I904" s="11"/>
    </row>
    <row r="905" spans="2:9" x14ac:dyDescent="0.25">
      <c r="B905" s="11"/>
      <c r="C905" s="11"/>
      <c r="D905" s="11"/>
      <c r="E905" s="11"/>
      <c r="F905" s="11"/>
      <c r="G905" s="11"/>
      <c r="H905" s="11"/>
      <c r="I905" s="11"/>
    </row>
    <row r="906" spans="2:9" ht="14.25" customHeight="1" x14ac:dyDescent="0.25">
      <c r="B906" s="11"/>
      <c r="C906" s="11"/>
      <c r="D906" s="11"/>
      <c r="E906" s="11"/>
      <c r="F906" s="11"/>
      <c r="G906" s="11"/>
      <c r="H906" s="11"/>
      <c r="I906" s="11"/>
    </row>
    <row r="907" spans="2:9" x14ac:dyDescent="0.25">
      <c r="B907" s="11"/>
      <c r="C907" s="11"/>
      <c r="D907" s="11"/>
      <c r="E907" s="39"/>
      <c r="F907" s="39"/>
      <c r="G907" s="11"/>
      <c r="H907" s="11"/>
      <c r="I907" s="11"/>
    </row>
    <row r="908" spans="2:9" x14ac:dyDescent="0.25">
      <c r="B908" s="11"/>
      <c r="C908" s="11"/>
      <c r="D908" s="11"/>
      <c r="E908" s="39"/>
      <c r="F908" s="39"/>
      <c r="G908" s="11"/>
      <c r="H908" s="11"/>
      <c r="I908" s="11"/>
    </row>
    <row r="909" spans="2:9" x14ac:dyDescent="0.25">
      <c r="B909" s="11"/>
      <c r="C909" s="11"/>
      <c r="D909" s="11"/>
      <c r="E909" s="39"/>
      <c r="F909" s="39"/>
      <c r="G909" s="11"/>
      <c r="H909" s="11"/>
      <c r="I909" s="11"/>
    </row>
    <row r="910" spans="2:9" x14ac:dyDescent="0.25">
      <c r="D910" s="11"/>
      <c r="I910" s="11"/>
    </row>
    <row r="911" spans="2:9" x14ac:dyDescent="0.25">
      <c r="D911" s="11"/>
      <c r="I911" s="11"/>
    </row>
    <row r="912" spans="2:9" x14ac:dyDescent="0.25">
      <c r="D912" s="11"/>
      <c r="I912" s="11"/>
    </row>
    <row r="913" spans="2:9" x14ac:dyDescent="0.25">
      <c r="D913" s="11"/>
      <c r="I913" s="11"/>
    </row>
    <row r="914" spans="2:9" x14ac:dyDescent="0.25">
      <c r="D914" s="11"/>
      <c r="I914" s="11"/>
    </row>
    <row r="915" spans="2:9" x14ac:dyDescent="0.25">
      <c r="D915" s="11"/>
      <c r="I915" s="11"/>
    </row>
    <row r="916" spans="2:9" x14ac:dyDescent="0.25">
      <c r="D916" s="11"/>
      <c r="I916" s="11"/>
    </row>
    <row r="917" spans="2:9" x14ac:dyDescent="0.25">
      <c r="D917" s="11"/>
      <c r="I917" s="11"/>
    </row>
    <row r="918" spans="2:9" x14ac:dyDescent="0.25">
      <c r="D918" s="11"/>
      <c r="I918" s="11"/>
    </row>
    <row r="919" spans="2:9" x14ac:dyDescent="0.25">
      <c r="B919" s="11"/>
      <c r="C919" s="11"/>
      <c r="D919" s="39"/>
      <c r="E919" s="39"/>
      <c r="F919" s="39"/>
      <c r="G919" s="11"/>
      <c r="H919" s="39"/>
      <c r="I919" s="39"/>
    </row>
    <row r="920" spans="2:9" x14ac:dyDescent="0.25">
      <c r="B920" s="11"/>
      <c r="C920" s="11"/>
      <c r="D920" s="39"/>
      <c r="E920" s="39"/>
      <c r="F920" s="39"/>
      <c r="G920" s="11"/>
      <c r="H920" s="39"/>
      <c r="I920" s="39"/>
    </row>
    <row r="921" spans="2:9" x14ac:dyDescent="0.25">
      <c r="B921" s="11"/>
      <c r="C921" s="11"/>
      <c r="D921" s="39"/>
      <c r="E921" s="39"/>
      <c r="F921" s="39"/>
      <c r="G921" s="11"/>
      <c r="H921" s="39"/>
      <c r="I921" s="39"/>
    </row>
    <row r="922" spans="2:9" ht="14.25" customHeight="1" x14ac:dyDescent="0.25">
      <c r="B922" s="11"/>
      <c r="C922" s="11"/>
      <c r="D922" s="39"/>
      <c r="E922" s="39"/>
      <c r="F922" s="39"/>
      <c r="G922" s="11"/>
      <c r="H922" s="39"/>
      <c r="I922" s="39"/>
    </row>
    <row r="923" spans="2:9" x14ac:dyDescent="0.25">
      <c r="B923" s="11"/>
      <c r="C923" s="11"/>
      <c r="D923" s="39"/>
      <c r="E923" s="39"/>
      <c r="F923" s="39"/>
      <c r="G923" s="11"/>
      <c r="H923" s="39"/>
      <c r="I923" s="39"/>
    </row>
    <row r="924" spans="2:9" x14ac:dyDescent="0.25">
      <c r="B924" s="11"/>
      <c r="C924" s="11"/>
      <c r="D924" s="39"/>
      <c r="E924" s="39"/>
      <c r="F924" s="39"/>
      <c r="G924" s="11"/>
      <c r="H924" s="39"/>
      <c r="I924" s="39"/>
    </row>
    <row r="925" spans="2:9" x14ac:dyDescent="0.25">
      <c r="B925" s="11"/>
      <c r="C925" s="11"/>
      <c r="D925" s="39"/>
      <c r="E925" s="39"/>
      <c r="F925" s="39"/>
      <c r="G925" s="11"/>
      <c r="H925" s="39"/>
      <c r="I925" s="39"/>
    </row>
    <row r="926" spans="2:9" x14ac:dyDescent="0.25">
      <c r="B926" s="11"/>
      <c r="C926" s="11"/>
      <c r="D926" s="39"/>
      <c r="E926" s="39"/>
      <c r="F926" s="39"/>
      <c r="G926" s="11"/>
      <c r="H926" s="39"/>
      <c r="I926" s="39"/>
    </row>
    <row r="927" spans="2:9" ht="14.25" customHeight="1" x14ac:dyDescent="0.25">
      <c r="B927" s="11"/>
      <c r="C927" s="11"/>
      <c r="D927" s="39"/>
      <c r="E927" s="39"/>
      <c r="F927" s="39"/>
      <c r="G927" s="11"/>
      <c r="H927" s="39"/>
      <c r="I927" s="39"/>
    </row>
    <row r="928" spans="2:9" x14ac:dyDescent="0.25">
      <c r="B928" s="11"/>
      <c r="C928" s="11"/>
      <c r="D928" s="11"/>
      <c r="E928" s="39"/>
      <c r="F928" s="39"/>
      <c r="G928" s="11"/>
      <c r="H928" s="39"/>
      <c r="I928" s="11"/>
    </row>
    <row r="929" spans="2:9" x14ac:dyDescent="0.25">
      <c r="B929" s="11"/>
      <c r="C929" s="11"/>
      <c r="D929" s="11"/>
      <c r="E929" s="39"/>
      <c r="F929" s="39"/>
      <c r="G929" s="11"/>
      <c r="H929" s="39"/>
      <c r="I929" s="11"/>
    </row>
    <row r="930" spans="2:9" x14ac:dyDescent="0.25">
      <c r="B930" s="11"/>
      <c r="C930" s="11"/>
      <c r="D930" s="11"/>
      <c r="E930" s="39"/>
      <c r="F930" s="39"/>
      <c r="G930" s="11"/>
      <c r="H930" s="39"/>
      <c r="I930" s="11"/>
    </row>
    <row r="931" spans="2:9" x14ac:dyDescent="0.25">
      <c r="B931" s="11"/>
      <c r="C931" s="11"/>
      <c r="D931" s="39"/>
      <c r="E931" s="39"/>
      <c r="F931" s="39"/>
      <c r="G931" s="11"/>
      <c r="H931" s="39"/>
      <c r="I931" s="39"/>
    </row>
    <row r="932" spans="2:9" x14ac:dyDescent="0.25">
      <c r="B932" s="11"/>
      <c r="C932" s="11"/>
      <c r="D932" s="39"/>
      <c r="E932" s="39"/>
      <c r="F932" s="39"/>
      <c r="G932" s="11"/>
      <c r="H932" s="39"/>
      <c r="I932" s="39"/>
    </row>
    <row r="933" spans="2:9" x14ac:dyDescent="0.25">
      <c r="B933" s="11"/>
      <c r="C933" s="11"/>
      <c r="D933" s="39"/>
      <c r="E933" s="39"/>
      <c r="F933" s="39"/>
      <c r="G933" s="11"/>
      <c r="H933" s="39"/>
      <c r="I933" s="39"/>
    </row>
    <row r="934" spans="2:9" x14ac:dyDescent="0.25">
      <c r="B934" s="11"/>
      <c r="C934" s="11"/>
      <c r="D934" s="39"/>
      <c r="E934" s="39"/>
      <c r="F934" s="39"/>
      <c r="G934" s="11"/>
      <c r="H934" s="45"/>
      <c r="I934" s="39"/>
    </row>
    <row r="935" spans="2:9" x14ac:dyDescent="0.25">
      <c r="B935" s="11"/>
      <c r="C935" s="11"/>
      <c r="D935" s="39"/>
      <c r="E935" s="39"/>
      <c r="F935" s="39"/>
      <c r="G935" s="11"/>
      <c r="H935" s="45"/>
      <c r="I935" s="39"/>
    </row>
    <row r="936" spans="2:9" x14ac:dyDescent="0.25">
      <c r="B936" s="11"/>
      <c r="C936" s="11"/>
      <c r="D936" s="39"/>
      <c r="E936" s="39"/>
      <c r="F936" s="39"/>
      <c r="G936" s="11"/>
      <c r="H936" s="45"/>
      <c r="I936" s="39"/>
    </row>
    <row r="937" spans="2:9" x14ac:dyDescent="0.25">
      <c r="B937" s="11"/>
      <c r="C937" s="11"/>
      <c r="D937" s="39"/>
      <c r="E937" s="39"/>
      <c r="F937" s="39"/>
      <c r="G937" s="11"/>
      <c r="H937" s="45"/>
      <c r="I937" s="39"/>
    </row>
    <row r="938" spans="2:9" x14ac:dyDescent="0.25">
      <c r="B938" s="11"/>
      <c r="C938" s="11"/>
      <c r="D938" s="39"/>
      <c r="E938" s="39"/>
      <c r="F938" s="39"/>
      <c r="G938" s="11"/>
      <c r="H938" s="11"/>
      <c r="I938" s="39"/>
    </row>
    <row r="939" spans="2:9" x14ac:dyDescent="0.25">
      <c r="B939" s="11"/>
      <c r="C939" s="11"/>
      <c r="D939" s="39"/>
      <c r="E939" s="39"/>
      <c r="F939" s="39"/>
      <c r="G939" s="11"/>
      <c r="H939" s="11"/>
      <c r="I939" s="39"/>
    </row>
    <row r="940" spans="2:9" x14ac:dyDescent="0.25">
      <c r="B940" s="11"/>
      <c r="C940" s="11"/>
      <c r="D940" s="39"/>
      <c r="E940" s="39"/>
      <c r="F940" s="39"/>
      <c r="G940" s="11"/>
      <c r="H940" s="11"/>
      <c r="I940" s="39"/>
    </row>
    <row r="941" spans="2:9" x14ac:dyDescent="0.25">
      <c r="B941" s="11"/>
      <c r="C941" s="11"/>
      <c r="D941" s="39"/>
      <c r="E941" s="39"/>
      <c r="F941" s="39"/>
      <c r="G941" s="11"/>
      <c r="H941" s="11"/>
      <c r="I941" s="39"/>
    </row>
    <row r="942" spans="2:9" x14ac:dyDescent="0.25">
      <c r="B942" s="11"/>
      <c r="C942" s="11"/>
      <c r="D942" s="39"/>
      <c r="E942" s="39"/>
      <c r="F942" s="39"/>
      <c r="G942" s="11"/>
      <c r="H942" s="11"/>
      <c r="I942" s="39"/>
    </row>
    <row r="943" spans="2:9" x14ac:dyDescent="0.25">
      <c r="B943" s="11"/>
      <c r="C943" s="11"/>
      <c r="D943" s="39"/>
      <c r="E943" s="39"/>
      <c r="F943" s="39"/>
      <c r="G943" s="11"/>
      <c r="H943" s="11"/>
      <c r="I943" s="39"/>
    </row>
    <row r="944" spans="2:9" ht="14.25" customHeight="1" x14ac:dyDescent="0.25">
      <c r="B944" s="11"/>
      <c r="C944" s="11"/>
      <c r="D944" s="39"/>
      <c r="E944" s="39"/>
      <c r="F944" s="39"/>
      <c r="G944" s="11"/>
      <c r="H944" s="11"/>
      <c r="I944" s="39"/>
    </row>
    <row r="945" spans="2:9" x14ac:dyDescent="0.25">
      <c r="B945" s="11"/>
      <c r="C945" s="11"/>
      <c r="D945" s="39"/>
      <c r="E945" s="39"/>
      <c r="F945" s="39"/>
      <c r="G945" s="11"/>
      <c r="H945" s="11"/>
      <c r="I945" s="39"/>
    </row>
    <row r="946" spans="2:9" x14ac:dyDescent="0.25">
      <c r="B946" s="11"/>
      <c r="C946" s="11"/>
      <c r="D946" s="39"/>
      <c r="E946" s="39"/>
      <c r="F946" s="39"/>
      <c r="G946" s="11"/>
      <c r="H946" s="11"/>
      <c r="I946" s="39"/>
    </row>
    <row r="947" spans="2:9" x14ac:dyDescent="0.25">
      <c r="B947" s="11"/>
      <c r="C947" s="11"/>
      <c r="D947" s="39"/>
      <c r="E947" s="39"/>
      <c r="F947" s="39"/>
      <c r="G947" s="11"/>
      <c r="H947" s="11"/>
      <c r="I947" s="39"/>
    </row>
    <row r="948" spans="2:9" x14ac:dyDescent="0.25">
      <c r="B948" s="11"/>
      <c r="C948" s="11"/>
      <c r="D948" s="39"/>
      <c r="E948" s="39"/>
      <c r="F948" s="39"/>
      <c r="G948" s="11"/>
      <c r="H948" s="11"/>
      <c r="I948" s="39"/>
    </row>
    <row r="949" spans="2:9" x14ac:dyDescent="0.25">
      <c r="B949" s="11"/>
      <c r="C949" s="11"/>
      <c r="D949" s="39"/>
      <c r="E949" s="39"/>
      <c r="F949" s="39"/>
      <c r="G949" s="11"/>
      <c r="H949" s="11"/>
      <c r="I949" s="39"/>
    </row>
    <row r="950" spans="2:9" x14ac:dyDescent="0.25">
      <c r="B950" s="11"/>
      <c r="C950" s="11"/>
      <c r="D950" s="39"/>
      <c r="E950" s="39"/>
      <c r="F950" s="39"/>
      <c r="G950" s="11"/>
      <c r="H950" s="11"/>
      <c r="I950" s="39"/>
    </row>
    <row r="951" spans="2:9" x14ac:dyDescent="0.25">
      <c r="B951" s="11"/>
      <c r="C951" s="11"/>
      <c r="D951" s="39"/>
      <c r="E951" s="39"/>
      <c r="F951" s="39"/>
      <c r="G951" s="11"/>
      <c r="H951" s="11"/>
      <c r="I951" s="39"/>
    </row>
    <row r="952" spans="2:9" x14ac:dyDescent="0.25">
      <c r="B952" s="11"/>
      <c r="C952" s="11"/>
      <c r="D952" s="39"/>
      <c r="E952" s="39"/>
      <c r="F952" s="39"/>
      <c r="G952" s="11"/>
      <c r="H952" s="11"/>
      <c r="I952" s="39"/>
    </row>
    <row r="953" spans="2:9" x14ac:dyDescent="0.25">
      <c r="B953" s="11"/>
      <c r="C953" s="11"/>
      <c r="D953" s="39"/>
      <c r="E953" s="39"/>
      <c r="F953" s="39"/>
      <c r="G953" s="11"/>
      <c r="H953" s="11"/>
      <c r="I953" s="39"/>
    </row>
    <row r="954" spans="2:9" x14ac:dyDescent="0.25">
      <c r="B954" s="11"/>
      <c r="C954" s="11"/>
      <c r="D954" s="39"/>
      <c r="E954" s="39"/>
      <c r="F954" s="39"/>
      <c r="G954" s="11"/>
      <c r="H954" s="11"/>
      <c r="I954" s="39"/>
    </row>
    <row r="955" spans="2:9" x14ac:dyDescent="0.25">
      <c r="B955" s="11"/>
      <c r="C955" s="11"/>
      <c r="D955" s="39"/>
      <c r="E955" s="39"/>
      <c r="F955" s="39"/>
      <c r="G955" s="11"/>
      <c r="H955" s="11"/>
      <c r="I955" s="39"/>
    </row>
    <row r="956" spans="2:9" x14ac:dyDescent="0.25">
      <c r="B956" s="11"/>
      <c r="C956" s="11"/>
      <c r="D956" s="39"/>
      <c r="E956" s="39"/>
      <c r="F956" s="39"/>
      <c r="G956" s="11"/>
      <c r="H956" s="11"/>
      <c r="I956" s="39"/>
    </row>
    <row r="957" spans="2:9" x14ac:dyDescent="0.25">
      <c r="B957" s="11"/>
      <c r="C957" s="11"/>
      <c r="D957" s="39"/>
      <c r="E957" s="39"/>
      <c r="F957" s="39"/>
      <c r="G957" s="11"/>
      <c r="H957" s="11"/>
      <c r="I957" s="39"/>
    </row>
    <row r="958" spans="2:9" x14ac:dyDescent="0.25">
      <c r="B958" s="11"/>
      <c r="C958" s="11"/>
      <c r="D958" s="39"/>
      <c r="E958" s="39"/>
      <c r="F958" s="39"/>
      <c r="G958" s="11"/>
      <c r="H958" s="11"/>
      <c r="I958" s="39"/>
    </row>
    <row r="959" spans="2:9" x14ac:dyDescent="0.25">
      <c r="B959" s="11"/>
      <c r="C959" s="11"/>
      <c r="D959" s="39"/>
      <c r="E959" s="39"/>
      <c r="F959" s="39"/>
      <c r="G959" s="11"/>
      <c r="H959" s="11"/>
      <c r="I959" s="39"/>
    </row>
    <row r="960" spans="2:9" x14ac:dyDescent="0.25">
      <c r="B960" s="11"/>
      <c r="C960" s="11"/>
      <c r="D960" s="39"/>
      <c r="E960" s="39"/>
      <c r="F960" s="39"/>
      <c r="G960" s="11"/>
      <c r="H960" s="11"/>
      <c r="I960" s="39"/>
    </row>
    <row r="961" spans="2:9" x14ac:dyDescent="0.25">
      <c r="B961" s="11"/>
      <c r="C961" s="11"/>
      <c r="D961" s="39"/>
      <c r="E961" s="39"/>
      <c r="F961" s="39"/>
      <c r="G961" s="11"/>
      <c r="H961" s="11"/>
      <c r="I961" s="39"/>
    </row>
    <row r="962" spans="2:9" x14ac:dyDescent="0.25">
      <c r="B962" s="11"/>
      <c r="C962" s="11"/>
      <c r="D962" s="39"/>
      <c r="E962" s="39"/>
      <c r="F962" s="39"/>
      <c r="G962" s="11"/>
      <c r="H962" s="11"/>
      <c r="I962" s="39"/>
    </row>
    <row r="963" spans="2:9" x14ac:dyDescent="0.25">
      <c r="B963" s="11"/>
      <c r="C963" s="11"/>
      <c r="D963" s="39"/>
      <c r="E963" s="39"/>
      <c r="F963" s="39"/>
      <c r="G963" s="11"/>
      <c r="H963" s="11"/>
      <c r="I963" s="39"/>
    </row>
    <row r="964" spans="2:9" x14ac:dyDescent="0.25">
      <c r="B964" s="11"/>
      <c r="C964" s="11"/>
      <c r="D964" s="39"/>
      <c r="E964" s="39"/>
      <c r="F964" s="39"/>
      <c r="G964" s="11"/>
      <c r="H964" s="11"/>
      <c r="I964" s="39"/>
    </row>
    <row r="965" spans="2:9" x14ac:dyDescent="0.25">
      <c r="B965" s="11"/>
      <c r="C965" s="11"/>
      <c r="D965" s="39"/>
      <c r="E965" s="39"/>
      <c r="F965" s="39"/>
      <c r="G965" s="11"/>
      <c r="H965" s="11"/>
      <c r="I965" s="39"/>
    </row>
    <row r="966" spans="2:9" ht="14.25" customHeight="1" x14ac:dyDescent="0.25">
      <c r="B966" s="11"/>
      <c r="C966" s="11"/>
      <c r="D966" s="39"/>
      <c r="E966" s="39"/>
      <c r="F966" s="39"/>
      <c r="G966" s="11"/>
      <c r="H966" s="11"/>
      <c r="I966" s="39"/>
    </row>
    <row r="967" spans="2:9" x14ac:dyDescent="0.25">
      <c r="B967" s="11"/>
      <c r="C967" s="11"/>
      <c r="D967" s="39"/>
      <c r="E967" s="39"/>
      <c r="F967" s="39"/>
      <c r="G967" s="11"/>
      <c r="H967" s="11"/>
      <c r="I967" s="39"/>
    </row>
    <row r="968" spans="2:9" x14ac:dyDescent="0.25">
      <c r="B968" s="11"/>
      <c r="C968" s="11"/>
      <c r="D968" s="39"/>
      <c r="E968" s="39"/>
      <c r="F968" s="39"/>
      <c r="G968" s="11"/>
      <c r="H968" s="11"/>
      <c r="I968" s="39"/>
    </row>
    <row r="969" spans="2:9" x14ac:dyDescent="0.25">
      <c r="B969" s="11"/>
      <c r="C969" s="11"/>
      <c r="D969" s="39"/>
      <c r="E969" s="39"/>
      <c r="F969" s="39"/>
      <c r="G969" s="11"/>
      <c r="H969" s="11"/>
      <c r="I969" s="39"/>
    </row>
    <row r="970" spans="2:9" x14ac:dyDescent="0.25">
      <c r="B970" s="11"/>
      <c r="C970" s="11"/>
      <c r="D970" s="39"/>
      <c r="E970" s="39"/>
      <c r="F970" s="39"/>
      <c r="G970" s="11"/>
      <c r="H970" s="11"/>
      <c r="I970" s="39"/>
    </row>
    <row r="971" spans="2:9" x14ac:dyDescent="0.25">
      <c r="B971" s="11"/>
      <c r="C971" s="11"/>
      <c r="D971" s="39"/>
      <c r="E971" s="39"/>
      <c r="F971" s="39"/>
      <c r="G971" s="11"/>
      <c r="H971" s="11"/>
      <c r="I971" s="39"/>
    </row>
    <row r="972" spans="2:9" x14ac:dyDescent="0.25">
      <c r="B972" s="11"/>
      <c r="C972" s="11"/>
      <c r="D972" s="39"/>
      <c r="E972" s="39"/>
      <c r="F972" s="39"/>
      <c r="G972" s="11"/>
      <c r="H972" s="11"/>
      <c r="I972" s="39"/>
    </row>
    <row r="973" spans="2:9" x14ac:dyDescent="0.25">
      <c r="B973" s="11"/>
      <c r="C973" s="11"/>
      <c r="D973" s="39"/>
      <c r="E973" s="39"/>
      <c r="F973" s="39"/>
      <c r="G973" s="11"/>
      <c r="H973" s="11"/>
      <c r="I973" s="39"/>
    </row>
    <row r="974" spans="2:9" x14ac:dyDescent="0.25">
      <c r="B974" s="11"/>
      <c r="C974" s="11"/>
      <c r="D974" s="39"/>
      <c r="E974" s="39"/>
      <c r="F974" s="39"/>
      <c r="G974" s="11"/>
      <c r="H974" s="11"/>
      <c r="I974" s="39"/>
    </row>
    <row r="975" spans="2:9" x14ac:dyDescent="0.25">
      <c r="B975" s="11"/>
      <c r="C975" s="11"/>
      <c r="D975" s="39"/>
      <c r="E975" s="39"/>
      <c r="F975" s="39"/>
      <c r="G975" s="11"/>
      <c r="H975" s="11"/>
      <c r="I975" s="39"/>
    </row>
    <row r="976" spans="2:9" x14ac:dyDescent="0.25">
      <c r="B976" s="11"/>
      <c r="C976" s="11"/>
      <c r="D976" s="39"/>
      <c r="E976" s="39"/>
      <c r="F976" s="39"/>
      <c r="G976" s="11"/>
      <c r="H976" s="11"/>
      <c r="I976" s="39"/>
    </row>
    <row r="977" spans="2:9" x14ac:dyDescent="0.25">
      <c r="B977" s="11"/>
      <c r="C977" s="11"/>
      <c r="D977" s="39"/>
      <c r="E977" s="39"/>
      <c r="F977" s="39"/>
      <c r="G977" s="11"/>
      <c r="H977" s="11"/>
      <c r="I977" s="39"/>
    </row>
    <row r="978" spans="2:9" x14ac:dyDescent="0.25">
      <c r="B978" s="11"/>
      <c r="C978" s="11"/>
      <c r="D978" s="39"/>
      <c r="E978" s="39"/>
      <c r="F978" s="39"/>
      <c r="G978" s="11"/>
      <c r="H978" s="11"/>
      <c r="I978" s="39"/>
    </row>
    <row r="979" spans="2:9" x14ac:dyDescent="0.25">
      <c r="B979" s="11"/>
      <c r="C979" s="11"/>
      <c r="D979" s="39"/>
      <c r="E979" s="39"/>
      <c r="F979" s="39"/>
      <c r="G979" s="11"/>
      <c r="H979" s="11"/>
      <c r="I979" s="39"/>
    </row>
    <row r="980" spans="2:9" x14ac:dyDescent="0.25">
      <c r="B980" s="11"/>
      <c r="C980" s="11"/>
      <c r="D980" s="39"/>
      <c r="E980" s="39"/>
      <c r="F980" s="39"/>
      <c r="G980" s="11"/>
      <c r="H980" s="11"/>
      <c r="I980" s="39"/>
    </row>
    <row r="981" spans="2:9" x14ac:dyDescent="0.25">
      <c r="B981" s="11"/>
      <c r="C981" s="11"/>
      <c r="D981" s="39"/>
      <c r="E981" s="39"/>
      <c r="F981" s="39"/>
      <c r="G981" s="11"/>
      <c r="H981" s="11"/>
      <c r="I981" s="39"/>
    </row>
    <row r="982" spans="2:9" x14ac:dyDescent="0.25">
      <c r="B982" s="11"/>
      <c r="C982" s="11"/>
      <c r="D982" s="39"/>
      <c r="E982" s="39"/>
      <c r="F982" s="39"/>
      <c r="G982" s="11"/>
      <c r="H982" s="11"/>
      <c r="I982" s="39"/>
    </row>
    <row r="983" spans="2:9" x14ac:dyDescent="0.25">
      <c r="B983" s="11"/>
      <c r="C983" s="11"/>
      <c r="D983" s="39"/>
      <c r="E983" s="39"/>
      <c r="F983" s="39"/>
      <c r="G983" s="11"/>
      <c r="H983" s="11"/>
      <c r="I983" s="39"/>
    </row>
    <row r="984" spans="2:9" x14ac:dyDescent="0.25">
      <c r="B984" s="11"/>
      <c r="C984" s="11"/>
      <c r="D984" s="39"/>
      <c r="E984" s="39"/>
      <c r="F984" s="39"/>
      <c r="G984" s="11"/>
      <c r="H984" s="11"/>
      <c r="I984" s="39"/>
    </row>
    <row r="985" spans="2:9" x14ac:dyDescent="0.25">
      <c r="B985" s="11"/>
      <c r="C985" s="11"/>
      <c r="D985" s="39"/>
      <c r="E985" s="39"/>
      <c r="F985" s="39"/>
      <c r="G985" s="11"/>
      <c r="H985" s="11"/>
      <c r="I985" s="39"/>
    </row>
    <row r="986" spans="2:9" x14ac:dyDescent="0.25">
      <c r="B986" s="11"/>
      <c r="C986" s="11"/>
      <c r="D986" s="39"/>
      <c r="E986" s="39"/>
      <c r="F986" s="39"/>
      <c r="G986" s="11"/>
      <c r="H986" s="11"/>
      <c r="I986" s="39"/>
    </row>
    <row r="987" spans="2:9" x14ac:dyDescent="0.25">
      <c r="B987" s="11"/>
      <c r="C987" s="11"/>
      <c r="D987" s="39"/>
      <c r="E987" s="39"/>
      <c r="F987" s="39"/>
      <c r="G987" s="11"/>
      <c r="H987" s="11"/>
      <c r="I987" s="39"/>
    </row>
    <row r="988" spans="2:9" ht="14.25" customHeight="1" x14ac:dyDescent="0.25">
      <c r="B988" s="11"/>
      <c r="C988" s="11"/>
      <c r="D988" s="39"/>
      <c r="E988" s="39"/>
      <c r="F988" s="39"/>
      <c r="G988" s="11"/>
      <c r="H988" s="11"/>
      <c r="I988" s="39"/>
    </row>
    <row r="989" spans="2:9" x14ac:dyDescent="0.25">
      <c r="B989" s="11"/>
      <c r="C989" s="11"/>
      <c r="D989" s="39"/>
      <c r="E989" s="39"/>
      <c r="F989" s="39"/>
      <c r="G989" s="11"/>
      <c r="H989" s="11"/>
      <c r="I989" s="39"/>
    </row>
    <row r="990" spans="2:9" x14ac:dyDescent="0.25">
      <c r="B990" s="11"/>
      <c r="C990" s="11"/>
      <c r="D990" s="39"/>
      <c r="E990" s="39"/>
      <c r="F990" s="39"/>
      <c r="G990" s="11"/>
      <c r="H990" s="11"/>
      <c r="I990" s="39"/>
    </row>
    <row r="991" spans="2:9" x14ac:dyDescent="0.25">
      <c r="B991" s="11"/>
      <c r="C991" s="11"/>
      <c r="D991" s="39"/>
      <c r="E991" s="39"/>
      <c r="F991" s="39"/>
      <c r="G991" s="11"/>
      <c r="H991" s="11"/>
      <c r="I991" s="39"/>
    </row>
    <row r="992" spans="2:9" x14ac:dyDescent="0.25">
      <c r="B992" s="11"/>
      <c r="C992" s="11"/>
      <c r="D992" s="39"/>
      <c r="E992" s="39"/>
      <c r="F992" s="39"/>
      <c r="G992" s="11"/>
      <c r="H992" s="11"/>
      <c r="I992" s="39"/>
    </row>
    <row r="993" spans="2:9" x14ac:dyDescent="0.25">
      <c r="B993" s="11"/>
      <c r="C993" s="11"/>
      <c r="D993" s="39"/>
      <c r="E993" s="39"/>
      <c r="F993" s="39"/>
      <c r="G993" s="11"/>
      <c r="H993" s="11"/>
      <c r="I993" s="39"/>
    </row>
    <row r="994" spans="2:9" x14ac:dyDescent="0.25">
      <c r="B994" s="11"/>
      <c r="C994" s="11"/>
      <c r="D994" s="39"/>
      <c r="E994" s="39"/>
      <c r="F994" s="39"/>
      <c r="G994" s="11"/>
      <c r="H994" s="11"/>
      <c r="I994" s="39"/>
    </row>
    <row r="995" spans="2:9" x14ac:dyDescent="0.25">
      <c r="B995" s="11"/>
      <c r="C995" s="11"/>
      <c r="D995" s="39"/>
      <c r="E995" s="39"/>
      <c r="F995" s="39"/>
      <c r="G995" s="11"/>
      <c r="H995" s="11"/>
      <c r="I995" s="39"/>
    </row>
    <row r="996" spans="2:9" x14ac:dyDescent="0.25">
      <c r="B996" s="11"/>
      <c r="C996" s="11"/>
      <c r="D996" s="39"/>
      <c r="E996" s="39"/>
      <c r="F996" s="39"/>
      <c r="G996" s="11"/>
      <c r="H996" s="11"/>
      <c r="I996" s="39"/>
    </row>
    <row r="997" spans="2:9" x14ac:dyDescent="0.25">
      <c r="B997" s="11"/>
      <c r="C997" s="11"/>
      <c r="D997" s="39"/>
      <c r="E997" s="39"/>
      <c r="F997" s="39"/>
      <c r="G997" s="11"/>
      <c r="H997" s="11"/>
      <c r="I997" s="39"/>
    </row>
    <row r="998" spans="2:9" x14ac:dyDescent="0.25">
      <c r="B998" s="11"/>
      <c r="C998" s="11"/>
      <c r="D998" s="39"/>
      <c r="E998" s="39"/>
      <c r="F998" s="39"/>
      <c r="G998" s="11"/>
      <c r="H998" s="11"/>
      <c r="I998" s="39"/>
    </row>
    <row r="999" spans="2:9" x14ac:dyDescent="0.25">
      <c r="B999" s="11"/>
      <c r="C999" s="11"/>
      <c r="D999" s="39"/>
      <c r="E999" s="39"/>
      <c r="F999" s="39"/>
      <c r="G999" s="11"/>
      <c r="H999" s="11"/>
      <c r="I999" s="39"/>
    </row>
    <row r="1000" spans="2:9" x14ac:dyDescent="0.25">
      <c r="B1000" s="11"/>
      <c r="C1000" s="11"/>
      <c r="D1000" s="39"/>
      <c r="E1000" s="39"/>
      <c r="F1000" s="39"/>
      <c r="G1000" s="11"/>
      <c r="H1000" s="11"/>
      <c r="I1000" s="39"/>
    </row>
    <row r="1001" spans="2:9" x14ac:dyDescent="0.25">
      <c r="B1001" s="11"/>
      <c r="C1001" s="11"/>
      <c r="D1001" s="39"/>
      <c r="E1001" s="39"/>
      <c r="F1001" s="39"/>
      <c r="G1001" s="11"/>
      <c r="H1001" s="11"/>
      <c r="I1001" s="39"/>
    </row>
    <row r="1002" spans="2:9" x14ac:dyDescent="0.25">
      <c r="B1002" s="11"/>
      <c r="C1002" s="11"/>
      <c r="D1002" s="39"/>
      <c r="E1002" s="39"/>
      <c r="F1002" s="39"/>
      <c r="G1002" s="11"/>
      <c r="H1002" s="11"/>
      <c r="I1002" s="39"/>
    </row>
    <row r="1003" spans="2:9" x14ac:dyDescent="0.25">
      <c r="B1003" s="11"/>
      <c r="C1003" s="11"/>
      <c r="D1003" s="39"/>
      <c r="E1003" s="39"/>
      <c r="F1003" s="39"/>
      <c r="G1003" s="11"/>
      <c r="H1003" s="11"/>
      <c r="I1003" s="39"/>
    </row>
    <row r="1004" spans="2:9" x14ac:dyDescent="0.25">
      <c r="D1004" s="39"/>
      <c r="I1004" s="39"/>
    </row>
    <row r="1005" spans="2:9" ht="14.25" customHeight="1" x14ac:dyDescent="0.25">
      <c r="D1005" s="39"/>
      <c r="I1005" s="39"/>
    </row>
    <row r="1006" spans="2:9" x14ac:dyDescent="0.25">
      <c r="D1006" s="39"/>
      <c r="I1006" s="39"/>
    </row>
    <row r="1007" spans="2:9" x14ac:dyDescent="0.25">
      <c r="D1007" s="39"/>
      <c r="I1007" s="39"/>
    </row>
    <row r="1008" spans="2:9" x14ac:dyDescent="0.25">
      <c r="D1008" s="39"/>
      <c r="I1008" s="39"/>
    </row>
    <row r="1009" spans="2:9" x14ac:dyDescent="0.25">
      <c r="D1009" s="39"/>
      <c r="I1009" s="39"/>
    </row>
    <row r="1010" spans="2:9" x14ac:dyDescent="0.25">
      <c r="D1010" s="39"/>
      <c r="I1010" s="39"/>
    </row>
    <row r="1011" spans="2:9" x14ac:dyDescent="0.25">
      <c r="B1011" s="11"/>
      <c r="C1011" s="11"/>
      <c r="D1011" s="39"/>
      <c r="E1011" s="39"/>
      <c r="F1011" s="39"/>
      <c r="G1011" s="11"/>
      <c r="H1011" s="11"/>
      <c r="I1011" s="39"/>
    </row>
    <row r="1012" spans="2:9" x14ac:dyDescent="0.25">
      <c r="B1012" s="11"/>
      <c r="C1012" s="11"/>
      <c r="D1012" s="39"/>
      <c r="E1012" s="39"/>
      <c r="F1012" s="39"/>
      <c r="G1012" s="11"/>
      <c r="H1012" s="11"/>
      <c r="I1012" s="39"/>
    </row>
    <row r="1013" spans="2:9" x14ac:dyDescent="0.25">
      <c r="B1013" s="11"/>
      <c r="C1013" s="11"/>
      <c r="D1013" s="39"/>
      <c r="E1013" s="39"/>
      <c r="F1013" s="39"/>
      <c r="G1013" s="11"/>
      <c r="H1013" s="11"/>
      <c r="I1013" s="39"/>
    </row>
    <row r="1014" spans="2:9" x14ac:dyDescent="0.25">
      <c r="B1014" s="11"/>
      <c r="C1014" s="11"/>
      <c r="D1014" s="39"/>
      <c r="E1014" s="39"/>
      <c r="F1014" s="39"/>
      <c r="G1014" s="11"/>
      <c r="H1014" s="11"/>
      <c r="I1014" s="39"/>
    </row>
    <row r="1015" spans="2:9" x14ac:dyDescent="0.25">
      <c r="B1015" s="11"/>
      <c r="C1015" s="11"/>
      <c r="D1015" s="39"/>
      <c r="E1015" s="39"/>
      <c r="F1015" s="39"/>
      <c r="G1015" s="11"/>
      <c r="H1015" s="11"/>
      <c r="I1015" s="39"/>
    </row>
    <row r="1016" spans="2:9" x14ac:dyDescent="0.25">
      <c r="B1016" s="11"/>
      <c r="C1016" s="11"/>
      <c r="D1016" s="39"/>
      <c r="E1016" s="39"/>
      <c r="F1016" s="39"/>
      <c r="G1016" s="11"/>
      <c r="H1016" s="11"/>
      <c r="I1016" s="39"/>
    </row>
    <row r="1017" spans="2:9" x14ac:dyDescent="0.25">
      <c r="B1017" s="11"/>
      <c r="C1017" s="11"/>
      <c r="D1017" s="39"/>
      <c r="E1017" s="39"/>
      <c r="F1017" s="39"/>
      <c r="G1017" s="11"/>
      <c r="H1017" s="11"/>
      <c r="I1017" s="39"/>
    </row>
    <row r="1018" spans="2:9" x14ac:dyDescent="0.25">
      <c r="B1018" s="11"/>
      <c r="C1018" s="11"/>
      <c r="D1018" s="39"/>
      <c r="E1018" s="39"/>
      <c r="F1018" s="39"/>
      <c r="G1018" s="11"/>
      <c r="H1018" s="11"/>
      <c r="I1018" s="39"/>
    </row>
    <row r="1019" spans="2:9" x14ac:dyDescent="0.25">
      <c r="B1019" s="11"/>
      <c r="C1019" s="11"/>
      <c r="D1019" s="39"/>
      <c r="E1019" s="39"/>
      <c r="F1019" s="39"/>
      <c r="G1019" s="11"/>
      <c r="H1019" s="11"/>
      <c r="I1019" s="39"/>
    </row>
    <row r="1020" spans="2:9" x14ac:dyDescent="0.25">
      <c r="B1020" s="11"/>
      <c r="C1020" s="11"/>
      <c r="D1020" s="39"/>
      <c r="E1020" s="39"/>
      <c r="F1020" s="39"/>
      <c r="G1020" s="11"/>
      <c r="H1020" s="11"/>
      <c r="I1020" s="39"/>
    </row>
    <row r="1021" spans="2:9" x14ac:dyDescent="0.25">
      <c r="B1021" s="11"/>
      <c r="C1021" s="11"/>
      <c r="D1021" s="39"/>
      <c r="E1021" s="39"/>
      <c r="F1021" s="39"/>
      <c r="G1021" s="11"/>
      <c r="H1021" s="11"/>
      <c r="I1021" s="39"/>
    </row>
    <row r="1022" spans="2:9" x14ac:dyDescent="0.25">
      <c r="D1022" s="39"/>
      <c r="I1022" s="39"/>
    </row>
    <row r="1023" spans="2:9" x14ac:dyDescent="0.25">
      <c r="D1023" s="39"/>
      <c r="I1023" s="39"/>
    </row>
    <row r="1024" spans="2:9" x14ac:dyDescent="0.25">
      <c r="D1024" s="39"/>
      <c r="I1024" s="39"/>
    </row>
    <row r="1025" spans="2:9" x14ac:dyDescent="0.25">
      <c r="B1025" s="11"/>
      <c r="C1025" s="11"/>
      <c r="D1025" s="39"/>
      <c r="E1025" s="39"/>
      <c r="F1025" s="39"/>
      <c r="G1025" s="11"/>
      <c r="H1025" s="11"/>
      <c r="I1025" s="39"/>
    </row>
    <row r="1026" spans="2:9" x14ac:dyDescent="0.25">
      <c r="B1026" s="11"/>
      <c r="C1026" s="11"/>
      <c r="D1026" s="39"/>
      <c r="E1026" s="39"/>
      <c r="F1026" s="39"/>
      <c r="G1026" s="11"/>
      <c r="H1026" s="11"/>
      <c r="I1026" s="39"/>
    </row>
    <row r="1027" spans="2:9" x14ac:dyDescent="0.25">
      <c r="B1027" s="11"/>
      <c r="C1027" s="11"/>
      <c r="D1027" s="39"/>
      <c r="E1027" s="39"/>
      <c r="F1027" s="39"/>
      <c r="G1027" s="11"/>
      <c r="H1027" s="11"/>
      <c r="I1027" s="39"/>
    </row>
    <row r="1028" spans="2:9" x14ac:dyDescent="0.25">
      <c r="B1028" s="11"/>
      <c r="C1028" s="11"/>
      <c r="D1028" s="39"/>
      <c r="E1028" s="39"/>
      <c r="F1028" s="39"/>
      <c r="G1028" s="11"/>
      <c r="H1028" s="11"/>
      <c r="I1028" s="39"/>
    </row>
    <row r="1029" spans="2:9" x14ac:dyDescent="0.25">
      <c r="B1029" s="11"/>
      <c r="C1029" s="11"/>
      <c r="D1029" s="39"/>
      <c r="E1029" s="39"/>
      <c r="F1029" s="39"/>
      <c r="G1029" s="11"/>
      <c r="H1029" s="11"/>
      <c r="I1029" s="39"/>
    </row>
    <row r="1030" spans="2:9" x14ac:dyDescent="0.25">
      <c r="B1030" s="11"/>
      <c r="C1030" s="11"/>
      <c r="D1030" s="39"/>
      <c r="E1030" s="39"/>
      <c r="F1030" s="39"/>
      <c r="G1030" s="11"/>
      <c r="H1030" s="11"/>
      <c r="I1030" s="39"/>
    </row>
    <row r="1031" spans="2:9" x14ac:dyDescent="0.25">
      <c r="B1031" s="11"/>
      <c r="C1031" s="11"/>
      <c r="D1031" s="39"/>
      <c r="E1031" s="39"/>
      <c r="F1031" s="39"/>
      <c r="G1031" s="11"/>
      <c r="H1031" s="11"/>
      <c r="I1031" s="39"/>
    </row>
    <row r="1032" spans="2:9" x14ac:dyDescent="0.25">
      <c r="B1032" s="11"/>
      <c r="C1032" s="11"/>
      <c r="D1032" s="39"/>
      <c r="E1032" s="39"/>
      <c r="F1032" s="39"/>
      <c r="G1032" s="11"/>
      <c r="H1032" s="11"/>
      <c r="I1032" s="39"/>
    </row>
    <row r="1033" spans="2:9" x14ac:dyDescent="0.25">
      <c r="B1033" s="11"/>
      <c r="C1033" s="11"/>
      <c r="D1033" s="39"/>
      <c r="E1033" s="39"/>
      <c r="F1033" s="39"/>
      <c r="G1033" s="11"/>
      <c r="H1033" s="11"/>
      <c r="I1033" s="39"/>
    </row>
    <row r="1034" spans="2:9" x14ac:dyDescent="0.25">
      <c r="B1034" s="11"/>
      <c r="C1034" s="11"/>
      <c r="D1034" s="39"/>
      <c r="I1034" s="39"/>
    </row>
    <row r="1035" spans="2:9" x14ac:dyDescent="0.25">
      <c r="B1035" s="11"/>
      <c r="C1035" s="11"/>
      <c r="D1035" s="39"/>
      <c r="E1035" s="39"/>
      <c r="F1035" s="39"/>
      <c r="G1035" s="11"/>
      <c r="H1035" s="11"/>
      <c r="I1035" s="39"/>
    </row>
    <row r="1036" spans="2:9" x14ac:dyDescent="0.25">
      <c r="B1036" s="11"/>
      <c r="C1036" s="11"/>
      <c r="D1036" s="39"/>
      <c r="E1036" s="39"/>
      <c r="F1036" s="39"/>
      <c r="G1036" s="11"/>
      <c r="H1036" s="11"/>
      <c r="I1036" s="39"/>
    </row>
    <row r="1037" spans="2:9" x14ac:dyDescent="0.25">
      <c r="B1037" s="11"/>
      <c r="C1037" s="11"/>
      <c r="D1037" s="39"/>
      <c r="E1037" s="39"/>
      <c r="F1037" s="39"/>
      <c r="G1037" s="11"/>
      <c r="H1037" s="11"/>
      <c r="I1037" s="39"/>
    </row>
    <row r="1038" spans="2:9" x14ac:dyDescent="0.25">
      <c r="B1038" s="11"/>
      <c r="C1038" s="11"/>
      <c r="D1038" s="39"/>
      <c r="E1038" s="39"/>
      <c r="F1038" s="39"/>
      <c r="G1038" s="11"/>
      <c r="H1038" s="11"/>
      <c r="I1038" s="39"/>
    </row>
    <row r="1039" spans="2:9" ht="14.25" customHeight="1" x14ac:dyDescent="0.25">
      <c r="B1039" s="11"/>
      <c r="C1039" s="11"/>
      <c r="D1039" s="39"/>
      <c r="E1039" s="39"/>
      <c r="F1039" s="39"/>
      <c r="G1039" s="11"/>
      <c r="H1039" s="11"/>
      <c r="I1039" s="39"/>
    </row>
    <row r="1040" spans="2:9" x14ac:dyDescent="0.25">
      <c r="B1040" s="11"/>
      <c r="C1040" s="11"/>
      <c r="D1040" s="39"/>
      <c r="E1040" s="39"/>
      <c r="F1040" s="39"/>
      <c r="G1040" s="15"/>
      <c r="H1040" s="11"/>
      <c r="I1040" s="39"/>
    </row>
    <row r="1041" spans="2:9" x14ac:dyDescent="0.25">
      <c r="B1041" s="11"/>
      <c r="C1041" s="11"/>
      <c r="D1041" s="39"/>
      <c r="E1041" s="39"/>
      <c r="F1041" s="39"/>
      <c r="G1041" s="15"/>
      <c r="H1041" s="11"/>
      <c r="I1041" s="39"/>
    </row>
    <row r="1042" spans="2:9" x14ac:dyDescent="0.25">
      <c r="B1042" s="11"/>
      <c r="C1042" s="11"/>
      <c r="D1042" s="39"/>
      <c r="E1042" s="39"/>
      <c r="F1042" s="39"/>
      <c r="G1042" s="15"/>
      <c r="H1042" s="11"/>
      <c r="I1042" s="39"/>
    </row>
    <row r="1043" spans="2:9" x14ac:dyDescent="0.25">
      <c r="B1043" s="11"/>
      <c r="C1043" s="11"/>
      <c r="D1043" s="39"/>
      <c r="E1043" s="39"/>
      <c r="F1043" s="39"/>
      <c r="G1043" s="15"/>
      <c r="H1043" s="11"/>
      <c r="I1043" s="39"/>
    </row>
    <row r="1044" spans="2:9" x14ac:dyDescent="0.25">
      <c r="B1044" s="11"/>
      <c r="C1044" s="11"/>
      <c r="D1044" s="39"/>
      <c r="E1044" s="39"/>
      <c r="F1044" s="39"/>
      <c r="G1044" s="15"/>
      <c r="H1044" s="11"/>
      <c r="I1044" s="39"/>
    </row>
    <row r="1045" spans="2:9" x14ac:dyDescent="0.25">
      <c r="B1045" s="11"/>
      <c r="C1045" s="11"/>
      <c r="D1045" s="11"/>
      <c r="E1045" s="11"/>
      <c r="F1045" s="11"/>
      <c r="G1045" s="11"/>
      <c r="H1045" s="11"/>
      <c r="I1045" s="11"/>
    </row>
    <row r="1046" spans="2:9" x14ac:dyDescent="0.25">
      <c r="B1046" s="11"/>
      <c r="C1046" s="11"/>
      <c r="D1046" s="11"/>
      <c r="E1046" s="11"/>
      <c r="F1046" s="11"/>
      <c r="G1046" s="11"/>
      <c r="H1046" s="11"/>
      <c r="I1046" s="11"/>
    </row>
    <row r="1047" spans="2:9" x14ac:dyDescent="0.25">
      <c r="B1047" s="11"/>
      <c r="C1047" s="11"/>
      <c r="D1047" s="11"/>
      <c r="E1047" s="11"/>
      <c r="F1047" s="11"/>
      <c r="G1047" s="11"/>
      <c r="H1047" s="11"/>
      <c r="I1047" s="11"/>
    </row>
    <row r="1048" spans="2:9" x14ac:dyDescent="0.25">
      <c r="B1048" s="11"/>
      <c r="C1048" s="11"/>
      <c r="D1048" s="11"/>
      <c r="E1048" s="11"/>
      <c r="F1048" s="11"/>
      <c r="G1048" s="11"/>
      <c r="H1048" s="11"/>
      <c r="I1048" s="11"/>
    </row>
    <row r="1049" spans="2:9" x14ac:dyDescent="0.25">
      <c r="B1049" s="11"/>
      <c r="C1049" s="11"/>
      <c r="D1049" s="11"/>
      <c r="E1049" s="11"/>
      <c r="F1049" s="11"/>
      <c r="G1049" s="11"/>
      <c r="H1049" s="11"/>
      <c r="I1049" s="11"/>
    </row>
    <row r="1050" spans="2:9" x14ac:dyDescent="0.25">
      <c r="B1050" s="11"/>
      <c r="C1050" s="11"/>
      <c r="D1050" s="11"/>
      <c r="E1050" s="11"/>
      <c r="F1050" s="11"/>
      <c r="G1050" s="11"/>
      <c r="H1050" s="11"/>
      <c r="I1050" s="11"/>
    </row>
    <row r="1051" spans="2:9" ht="14.25" customHeight="1" x14ac:dyDescent="0.25">
      <c r="B1051" s="11"/>
      <c r="C1051" s="11"/>
      <c r="D1051" s="11"/>
      <c r="E1051" s="11"/>
      <c r="F1051" s="11"/>
      <c r="G1051" s="11"/>
      <c r="H1051" s="11"/>
      <c r="I1051" s="11"/>
    </row>
    <row r="1052" spans="2:9" x14ac:dyDescent="0.25">
      <c r="B1052" s="11"/>
      <c r="C1052" s="11"/>
      <c r="D1052" s="11"/>
      <c r="E1052" s="11"/>
      <c r="F1052" s="11"/>
      <c r="G1052" s="11"/>
      <c r="H1052" s="11"/>
      <c r="I1052" s="11"/>
    </row>
    <row r="1053" spans="2:9" x14ac:dyDescent="0.25">
      <c r="B1053" s="11"/>
      <c r="C1053" s="11"/>
      <c r="D1053" s="11"/>
      <c r="E1053" s="11"/>
      <c r="F1053" s="11"/>
      <c r="G1053" s="11"/>
      <c r="H1053" s="11"/>
      <c r="I1053" s="11"/>
    </row>
    <row r="1054" spans="2:9" x14ac:dyDescent="0.25">
      <c r="B1054" s="11"/>
      <c r="C1054" s="11"/>
      <c r="D1054" s="11"/>
      <c r="E1054" s="11"/>
      <c r="F1054" s="11"/>
      <c r="G1054" s="11"/>
      <c r="H1054" s="11"/>
      <c r="I1054" s="11"/>
    </row>
    <row r="1055" spans="2:9" x14ac:dyDescent="0.25">
      <c r="B1055" s="11"/>
      <c r="C1055" s="11"/>
      <c r="D1055" s="11"/>
      <c r="E1055" s="11"/>
      <c r="F1055" s="11"/>
      <c r="G1055" s="11"/>
      <c r="H1055" s="11"/>
      <c r="I1055" s="11"/>
    </row>
    <row r="1056" spans="2:9" x14ac:dyDescent="0.25">
      <c r="B1056" s="11"/>
      <c r="C1056" s="11"/>
      <c r="D1056" s="11"/>
      <c r="E1056" s="11"/>
      <c r="F1056" s="11"/>
      <c r="G1056" s="11"/>
      <c r="H1056" s="11"/>
      <c r="I1056" s="11"/>
    </row>
    <row r="1057" spans="2:9" x14ac:dyDescent="0.25">
      <c r="B1057" s="11"/>
      <c r="C1057" s="11"/>
      <c r="D1057" s="11"/>
      <c r="E1057" s="11"/>
      <c r="F1057" s="11"/>
      <c r="G1057" s="11"/>
      <c r="H1057" s="11"/>
      <c r="I1057" s="11"/>
    </row>
    <row r="1058" spans="2:9" x14ac:dyDescent="0.25">
      <c r="B1058" s="46"/>
      <c r="C1058" s="46"/>
      <c r="D1058" s="11"/>
      <c r="E1058" s="11"/>
      <c r="F1058" s="39"/>
      <c r="G1058" s="11"/>
      <c r="H1058" s="11"/>
      <c r="I1058" s="11"/>
    </row>
    <row r="1059" spans="2:9" x14ac:dyDescent="0.25">
      <c r="B1059" s="46"/>
      <c r="C1059" s="46"/>
      <c r="D1059" s="11"/>
      <c r="E1059" s="11"/>
      <c r="F1059" s="39"/>
      <c r="G1059" s="11"/>
      <c r="H1059" s="11"/>
      <c r="I1059" s="11"/>
    </row>
    <row r="1060" spans="2:9" x14ac:dyDescent="0.25">
      <c r="B1060" s="46"/>
      <c r="C1060" s="46"/>
      <c r="D1060" s="11"/>
      <c r="E1060" s="11"/>
      <c r="F1060" s="39"/>
      <c r="G1060" s="11"/>
      <c r="H1060" s="11"/>
      <c r="I1060" s="11"/>
    </row>
    <row r="1061" spans="2:9" x14ac:dyDescent="0.25">
      <c r="B1061" s="46"/>
      <c r="C1061" s="46"/>
      <c r="D1061" s="11"/>
      <c r="E1061" s="11"/>
      <c r="F1061" s="39"/>
      <c r="G1061" s="11"/>
      <c r="H1061" s="11"/>
      <c r="I1061" s="11"/>
    </row>
    <row r="1062" spans="2:9" x14ac:dyDescent="0.25">
      <c r="B1062" s="46"/>
      <c r="C1062" s="46"/>
      <c r="D1062" s="11"/>
      <c r="E1062" s="11"/>
      <c r="F1062" s="39"/>
      <c r="G1062" s="15"/>
      <c r="H1062" s="11"/>
      <c r="I1062" s="11"/>
    </row>
    <row r="1063" spans="2:9" x14ac:dyDescent="0.25">
      <c r="B1063" s="46"/>
      <c r="C1063" s="46"/>
      <c r="D1063" s="11"/>
      <c r="E1063" s="11"/>
      <c r="F1063" s="39"/>
      <c r="G1063" s="15"/>
      <c r="H1063" s="11"/>
      <c r="I1063" s="11"/>
    </row>
    <row r="1064" spans="2:9" x14ac:dyDescent="0.25">
      <c r="B1064" s="46"/>
      <c r="C1064" s="46"/>
      <c r="D1064" s="47"/>
      <c r="E1064" s="47"/>
      <c r="F1064" s="48"/>
      <c r="G1064" s="11"/>
      <c r="H1064" s="11"/>
      <c r="I1064" s="47"/>
    </row>
    <row r="1065" spans="2:9" x14ac:dyDescent="0.25">
      <c r="B1065" s="46"/>
      <c r="C1065" s="46"/>
      <c r="D1065" s="47"/>
      <c r="E1065" s="47"/>
      <c r="F1065" s="48"/>
      <c r="G1065" s="11"/>
      <c r="H1065" s="11"/>
      <c r="I1065" s="47"/>
    </row>
    <row r="1066" spans="2:9" x14ac:dyDescent="0.25">
      <c r="B1066" s="46"/>
      <c r="C1066" s="46"/>
      <c r="D1066" s="47"/>
      <c r="E1066" s="47"/>
      <c r="F1066" s="48"/>
      <c r="G1066" s="11"/>
      <c r="H1066" s="11"/>
      <c r="I1066" s="47"/>
    </row>
    <row r="1067" spans="2:9" x14ac:dyDescent="0.25">
      <c r="B1067" s="46"/>
      <c r="C1067" s="46"/>
      <c r="D1067" s="47"/>
      <c r="E1067" s="47"/>
      <c r="F1067" s="48"/>
      <c r="G1067" s="11"/>
      <c r="H1067" s="11"/>
      <c r="I1067" s="47"/>
    </row>
    <row r="1068" spans="2:9" x14ac:dyDescent="0.25">
      <c r="B1068" s="46"/>
      <c r="C1068" s="46"/>
      <c r="D1068" s="47"/>
      <c r="E1068" s="47"/>
      <c r="F1068" s="48"/>
      <c r="G1068" s="11"/>
      <c r="H1068" s="11"/>
      <c r="I1068" s="47"/>
    </row>
    <row r="1069" spans="2:9" x14ac:dyDescent="0.25">
      <c r="B1069" s="46"/>
      <c r="C1069" s="46"/>
      <c r="D1069" s="47"/>
      <c r="E1069" s="47"/>
      <c r="F1069" s="48"/>
      <c r="G1069" s="11"/>
      <c r="H1069" s="11"/>
      <c r="I1069" s="47"/>
    </row>
    <row r="1070" spans="2:9" x14ac:dyDescent="0.25">
      <c r="B1070" s="46"/>
      <c r="C1070" s="46"/>
      <c r="D1070" s="47"/>
      <c r="E1070" s="47"/>
      <c r="F1070" s="48"/>
      <c r="G1070" s="11"/>
      <c r="H1070" s="11"/>
      <c r="I1070" s="47"/>
    </row>
    <row r="1071" spans="2:9" x14ac:dyDescent="0.25">
      <c r="B1071" s="46"/>
      <c r="C1071" s="46"/>
      <c r="D1071" s="47"/>
      <c r="E1071" s="47"/>
      <c r="F1071" s="48"/>
      <c r="G1071" s="11"/>
      <c r="H1071" s="11"/>
      <c r="I1071" s="47"/>
    </row>
    <row r="1072" spans="2:9" x14ac:dyDescent="0.25">
      <c r="B1072" s="46"/>
      <c r="C1072" s="46"/>
      <c r="D1072" s="47"/>
      <c r="E1072" s="47"/>
      <c r="F1072" s="48"/>
      <c r="G1072" s="11"/>
      <c r="H1072" s="11"/>
      <c r="I1072" s="47"/>
    </row>
    <row r="1073" spans="2:9" x14ac:dyDescent="0.25">
      <c r="B1073" s="46"/>
      <c r="C1073" s="46"/>
      <c r="D1073" s="47"/>
      <c r="E1073" s="47"/>
      <c r="F1073" s="48"/>
      <c r="G1073" s="11"/>
      <c r="H1073" s="11"/>
      <c r="I1073" s="47"/>
    </row>
    <row r="1074" spans="2:9" x14ac:dyDescent="0.25">
      <c r="B1074" s="46"/>
      <c r="C1074" s="46"/>
      <c r="D1074" s="47"/>
      <c r="E1074" s="47"/>
      <c r="F1074" s="48"/>
      <c r="G1074" s="11"/>
      <c r="H1074" s="11"/>
      <c r="I1074" s="47"/>
    </row>
    <row r="1075" spans="2:9" x14ac:dyDescent="0.25">
      <c r="B1075" s="46"/>
      <c r="C1075" s="46"/>
      <c r="D1075" s="47"/>
      <c r="E1075" s="47"/>
      <c r="F1075" s="48"/>
      <c r="G1075" s="11"/>
      <c r="H1075" s="11"/>
      <c r="I1075" s="47"/>
    </row>
    <row r="1076" spans="2:9" x14ac:dyDescent="0.25">
      <c r="B1076" s="46"/>
      <c r="C1076" s="46"/>
      <c r="D1076" s="47"/>
      <c r="E1076" s="48"/>
      <c r="F1076" s="34"/>
      <c r="G1076" s="11"/>
      <c r="H1076" s="11"/>
      <c r="I1076" s="47"/>
    </row>
    <row r="1077" spans="2:9" x14ac:dyDescent="0.25">
      <c r="B1077" s="46"/>
      <c r="C1077" s="46"/>
      <c r="D1077" s="47"/>
      <c r="E1077" s="48"/>
      <c r="F1077" s="34"/>
      <c r="G1077" s="11"/>
      <c r="H1077" s="11"/>
      <c r="I1077" s="47"/>
    </row>
    <row r="1078" spans="2:9" x14ac:dyDescent="0.25">
      <c r="B1078" s="46"/>
      <c r="C1078" s="46"/>
      <c r="D1078" s="47"/>
      <c r="E1078" s="48"/>
      <c r="F1078" s="34"/>
      <c r="G1078" s="11"/>
      <c r="H1078" s="11"/>
      <c r="I1078" s="47"/>
    </row>
    <row r="1079" spans="2:9" x14ac:dyDescent="0.25">
      <c r="B1079" s="46"/>
      <c r="C1079" s="46"/>
      <c r="D1079" s="47"/>
      <c r="E1079" s="48"/>
      <c r="F1079" s="34"/>
      <c r="G1079" s="11"/>
      <c r="H1079" s="11"/>
      <c r="I1079" s="47"/>
    </row>
    <row r="1080" spans="2:9" x14ac:dyDescent="0.25">
      <c r="B1080" s="46"/>
      <c r="C1080" s="46"/>
      <c r="D1080" s="47"/>
      <c r="E1080" s="48"/>
      <c r="F1080" s="34"/>
      <c r="G1080" s="11"/>
      <c r="H1080" s="11"/>
      <c r="I1080" s="47"/>
    </row>
    <row r="1081" spans="2:9" x14ac:dyDescent="0.25">
      <c r="B1081" s="46"/>
      <c r="C1081" s="46"/>
      <c r="D1081" s="47"/>
      <c r="E1081" s="48"/>
      <c r="F1081" s="34"/>
      <c r="G1081" s="11"/>
      <c r="H1081" s="11"/>
      <c r="I1081" s="47"/>
    </row>
    <row r="1082" spans="2:9" x14ac:dyDescent="0.25">
      <c r="B1082" s="46"/>
      <c r="C1082" s="46"/>
      <c r="D1082" s="47"/>
      <c r="E1082" s="48"/>
      <c r="F1082" s="34"/>
      <c r="G1082" s="11"/>
      <c r="H1082" s="11"/>
      <c r="I1082" s="47"/>
    </row>
    <row r="1083" spans="2:9" x14ac:dyDescent="0.25">
      <c r="B1083" s="46"/>
      <c r="C1083" s="46"/>
      <c r="D1083" s="47"/>
      <c r="E1083" s="48"/>
      <c r="F1083" s="34"/>
      <c r="G1083" s="11"/>
      <c r="H1083" s="11"/>
      <c r="I1083" s="47"/>
    </row>
    <row r="1084" spans="2:9" x14ac:dyDescent="0.25">
      <c r="B1084" s="46"/>
      <c r="C1084" s="46"/>
      <c r="D1084" s="47"/>
      <c r="E1084" s="48"/>
      <c r="F1084" s="34"/>
      <c r="G1084" s="11"/>
      <c r="H1084" s="11"/>
      <c r="I1084" s="47"/>
    </row>
    <row r="1085" spans="2:9" x14ac:dyDescent="0.25">
      <c r="B1085" s="46"/>
      <c r="C1085" s="46"/>
      <c r="D1085" s="47"/>
      <c r="E1085" s="48"/>
      <c r="F1085" s="34"/>
      <c r="G1085" s="11"/>
      <c r="H1085" s="11"/>
      <c r="I1085" s="47"/>
    </row>
    <row r="1086" spans="2:9" x14ac:dyDescent="0.25">
      <c r="B1086" s="46"/>
      <c r="C1086" s="46"/>
      <c r="D1086" s="47"/>
      <c r="E1086" s="48"/>
      <c r="F1086" s="34"/>
      <c r="G1086" s="11"/>
      <c r="H1086" s="11"/>
      <c r="I1086" s="47"/>
    </row>
    <row r="1087" spans="2:9" x14ac:dyDescent="0.25">
      <c r="B1087" s="46"/>
      <c r="C1087" s="46"/>
      <c r="D1087" s="47"/>
      <c r="E1087" s="48"/>
      <c r="F1087" s="34"/>
      <c r="G1087" s="11"/>
      <c r="H1087" s="11"/>
      <c r="I1087" s="47"/>
    </row>
    <row r="1088" spans="2:9" x14ac:dyDescent="0.25">
      <c r="B1088" s="46"/>
      <c r="C1088" s="46"/>
      <c r="D1088" s="47"/>
      <c r="E1088" s="47"/>
      <c r="F1088" s="48"/>
      <c r="G1088" s="11"/>
      <c r="H1088" s="11"/>
      <c r="I1088" s="47"/>
    </row>
    <row r="1089" spans="2:9" x14ac:dyDescent="0.25">
      <c r="B1089" s="46"/>
      <c r="C1089" s="46"/>
      <c r="D1089" s="47"/>
      <c r="E1089" s="47"/>
      <c r="F1089" s="48"/>
      <c r="G1089" s="11"/>
      <c r="H1089" s="11"/>
      <c r="I1089" s="47"/>
    </row>
    <row r="1090" spans="2:9" x14ac:dyDescent="0.25">
      <c r="B1090" s="46"/>
      <c r="C1090" s="46"/>
      <c r="D1090" s="47"/>
      <c r="E1090" s="47"/>
      <c r="F1090" s="48"/>
      <c r="G1090" s="11"/>
      <c r="H1090" s="11"/>
      <c r="I1090" s="47"/>
    </row>
    <row r="1091" spans="2:9" x14ac:dyDescent="0.25">
      <c r="B1091" s="46"/>
      <c r="C1091" s="46"/>
      <c r="D1091" s="47"/>
      <c r="E1091" s="47"/>
      <c r="F1091" s="48"/>
      <c r="G1091" s="11"/>
      <c r="H1091" s="11"/>
      <c r="I1091" s="47"/>
    </row>
    <row r="1092" spans="2:9" x14ac:dyDescent="0.25">
      <c r="B1092" s="46"/>
      <c r="C1092" s="46"/>
      <c r="D1092" s="47"/>
      <c r="E1092" s="47"/>
      <c r="F1092" s="48"/>
      <c r="G1092" s="11"/>
      <c r="H1092" s="11"/>
      <c r="I1092" s="47"/>
    </row>
    <row r="1093" spans="2:9" x14ac:dyDescent="0.25">
      <c r="B1093" s="46"/>
      <c r="C1093" s="46"/>
      <c r="D1093" s="47"/>
      <c r="E1093" s="47"/>
      <c r="F1093" s="48"/>
      <c r="G1093" s="11"/>
      <c r="H1093" s="11"/>
      <c r="I1093" s="47"/>
    </row>
    <row r="1094" spans="2:9" x14ac:dyDescent="0.25">
      <c r="B1094" s="46"/>
      <c r="C1094" s="46"/>
      <c r="D1094" s="47"/>
      <c r="E1094" s="47"/>
      <c r="F1094" s="48"/>
      <c r="G1094" s="20"/>
      <c r="H1094" s="11"/>
      <c r="I1094" s="47"/>
    </row>
    <row r="1095" spans="2:9" x14ac:dyDescent="0.25">
      <c r="B1095" s="46"/>
      <c r="C1095" s="46"/>
      <c r="D1095" s="47"/>
      <c r="E1095" s="47"/>
      <c r="F1095" s="48"/>
      <c r="G1095" s="20"/>
      <c r="H1095" s="11"/>
      <c r="I1095" s="47"/>
    </row>
    <row r="1096" spans="2:9" x14ac:dyDescent="0.25">
      <c r="B1096" s="46"/>
      <c r="C1096" s="46"/>
      <c r="D1096" s="47"/>
      <c r="E1096" s="47"/>
      <c r="F1096" s="48"/>
      <c r="G1096" s="20"/>
      <c r="H1096" s="11"/>
      <c r="I1096" s="47"/>
    </row>
    <row r="1097" spans="2:9" x14ac:dyDescent="0.25">
      <c r="B1097" s="46"/>
      <c r="C1097" s="46"/>
      <c r="D1097" s="47"/>
      <c r="E1097" s="47"/>
      <c r="F1097" s="48"/>
      <c r="G1097" s="20"/>
      <c r="H1097" s="11"/>
      <c r="I1097" s="47"/>
    </row>
    <row r="1098" spans="2:9" x14ac:dyDescent="0.25">
      <c r="B1098" s="46"/>
      <c r="C1098" s="46"/>
      <c r="D1098" s="47"/>
      <c r="E1098" s="47"/>
      <c r="F1098" s="48"/>
      <c r="G1098" s="20"/>
      <c r="H1098" s="11"/>
      <c r="I1098" s="47"/>
    </row>
    <row r="1099" spans="2:9" x14ac:dyDescent="0.25">
      <c r="B1099" s="46"/>
      <c r="C1099" s="46"/>
      <c r="D1099" s="47"/>
      <c r="E1099" s="47"/>
      <c r="F1099" s="48"/>
      <c r="G1099" s="20"/>
      <c r="H1099" s="11"/>
      <c r="I1099" s="47"/>
    </row>
    <row r="1100" spans="2:9" x14ac:dyDescent="0.25">
      <c r="B1100" s="46"/>
      <c r="C1100" s="46"/>
      <c r="D1100" s="47"/>
      <c r="E1100" s="47"/>
      <c r="F1100" s="48"/>
      <c r="G1100" s="20"/>
      <c r="H1100" s="11"/>
      <c r="I1100" s="47"/>
    </row>
    <row r="1101" spans="2:9" x14ac:dyDescent="0.25">
      <c r="B1101" s="46"/>
      <c r="C1101" s="46"/>
      <c r="D1101" s="47"/>
      <c r="E1101" s="47"/>
      <c r="F1101" s="48"/>
      <c r="G1101" s="20"/>
      <c r="H1101" s="11"/>
      <c r="I1101" s="47"/>
    </row>
    <row r="1102" spans="2:9" x14ac:dyDescent="0.25">
      <c r="B1102" s="46"/>
      <c r="C1102" s="46"/>
      <c r="D1102" s="47"/>
      <c r="E1102" s="47"/>
      <c r="F1102" s="48"/>
      <c r="G1102" s="20"/>
      <c r="H1102" s="11"/>
      <c r="I1102" s="47"/>
    </row>
    <row r="1103" spans="2:9" x14ac:dyDescent="0.25">
      <c r="B1103" s="46"/>
      <c r="C1103" s="46"/>
      <c r="D1103" s="47"/>
      <c r="E1103" s="47"/>
      <c r="F1103" s="48"/>
      <c r="G1103" s="20"/>
      <c r="H1103" s="11"/>
      <c r="I1103" s="47"/>
    </row>
    <row r="1104" spans="2:9" x14ac:dyDescent="0.25">
      <c r="B1104" s="46"/>
      <c r="C1104" s="46"/>
      <c r="D1104" s="20"/>
      <c r="E1104" s="20"/>
      <c r="F1104" s="35"/>
      <c r="G1104" s="21"/>
      <c r="H1104" s="11"/>
      <c r="I1104" s="20"/>
    </row>
    <row r="1105" spans="2:9" x14ac:dyDescent="0.25">
      <c r="B1105" s="46"/>
      <c r="C1105" s="46"/>
      <c r="D1105" s="20"/>
      <c r="E1105" s="20"/>
      <c r="F1105" s="35"/>
      <c r="G1105" s="21"/>
      <c r="H1105" s="11"/>
      <c r="I1105" s="20"/>
    </row>
    <row r="1106" spans="2:9" x14ac:dyDescent="0.25">
      <c r="B1106" s="46"/>
      <c r="C1106" s="46"/>
      <c r="D1106" s="20"/>
      <c r="E1106" s="20"/>
      <c r="F1106" s="35"/>
      <c r="G1106" s="21"/>
      <c r="H1106" s="11"/>
      <c r="I1106" s="20"/>
    </row>
    <row r="1107" spans="2:9" x14ac:dyDescent="0.25">
      <c r="B1107" s="46"/>
      <c r="C1107" s="46"/>
      <c r="D1107" s="20"/>
      <c r="E1107" s="20"/>
      <c r="F1107" s="35"/>
      <c r="G1107" s="21"/>
      <c r="H1107" s="11"/>
      <c r="I1107" s="20"/>
    </row>
    <row r="1108" spans="2:9" x14ac:dyDescent="0.25">
      <c r="B1108" s="46"/>
      <c r="C1108" s="46"/>
      <c r="D1108" s="20"/>
      <c r="E1108" s="20"/>
      <c r="F1108" s="35"/>
      <c r="G1108" s="21"/>
      <c r="H1108" s="11"/>
      <c r="I1108" s="20"/>
    </row>
    <row r="1109" spans="2:9" x14ac:dyDescent="0.25">
      <c r="B1109" s="46"/>
      <c r="C1109" s="46"/>
      <c r="D1109" s="20"/>
      <c r="E1109" s="20"/>
      <c r="F1109" s="20"/>
      <c r="G1109" s="20"/>
      <c r="H1109" s="11"/>
      <c r="I1109" s="20"/>
    </row>
    <row r="1110" spans="2:9" x14ac:dyDescent="0.25">
      <c r="B1110" s="46"/>
      <c r="C1110" s="46"/>
      <c r="D1110" s="20"/>
      <c r="E1110" s="20"/>
      <c r="F1110" s="20"/>
      <c r="G1110" s="20"/>
      <c r="H1110" s="11"/>
      <c r="I1110" s="20"/>
    </row>
  </sheetData>
  <sheetProtection algorithmName="SHA-512" hashValue="UG7sdCQaSe2dKMLYsaV/WUsv1QsbsQf/uXGBfx/b+rocVT/GVug/wJp99o3DGRefvglTdujOziFs4wjHL5nbeg==" saltValue="h5vDRuLKzMHM3BC2/g2Zrw==" spinCount="100000" sheet="1" objects="1" scenarios="1" selectLockedCells="1"/>
  <autoFilter ref="A2:L564"/>
  <mergeCells count="1">
    <mergeCell ref="A1:L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M19"/>
  <sheetViews>
    <sheetView showGridLines="0" rightToLeft="1" workbookViewId="0">
      <selection activeCell="F6" sqref="F6"/>
    </sheetView>
  </sheetViews>
  <sheetFormatPr defaultColWidth="9.1796875" defaultRowHeight="14" x14ac:dyDescent="0.3"/>
  <cols>
    <col min="1" max="4" width="9.1796875" style="89"/>
    <col min="5" max="11" width="14.26953125" style="89" customWidth="1"/>
    <col min="12" max="12" width="11.453125" style="89" customWidth="1"/>
    <col min="13" max="16384" width="9.1796875" style="89"/>
  </cols>
  <sheetData>
    <row r="1" spans="1:13" ht="74.25" customHeight="1" x14ac:dyDescent="0.3">
      <c r="A1" s="199" t="s">
        <v>1368</v>
      </c>
      <c r="B1" s="199"/>
      <c r="C1" s="199"/>
      <c r="D1" s="199"/>
      <c r="E1" s="199"/>
      <c r="F1" s="199"/>
      <c r="G1" s="199"/>
      <c r="H1" s="199"/>
      <c r="I1" s="199"/>
      <c r="J1" s="199"/>
      <c r="K1" s="199"/>
      <c r="L1" s="199"/>
      <c r="M1" s="199"/>
    </row>
    <row r="2" spans="1:13" ht="112" x14ac:dyDescent="0.3">
      <c r="A2" s="91" t="s">
        <v>84</v>
      </c>
      <c r="B2" s="91" t="s">
        <v>1192</v>
      </c>
      <c r="C2" s="91" t="s">
        <v>1193</v>
      </c>
      <c r="D2" s="104" t="s">
        <v>1208</v>
      </c>
      <c r="E2" s="91" t="s">
        <v>1194</v>
      </c>
      <c r="F2" s="91" t="s">
        <v>1195</v>
      </c>
      <c r="G2" s="104" t="s">
        <v>1205</v>
      </c>
      <c r="H2" s="91" t="s">
        <v>1196</v>
      </c>
      <c r="I2" s="91" t="s">
        <v>1197</v>
      </c>
      <c r="J2" s="91" t="s">
        <v>1198</v>
      </c>
      <c r="K2" s="104" t="s">
        <v>1209</v>
      </c>
      <c r="L2" s="90"/>
    </row>
    <row r="3" spans="1:13" x14ac:dyDescent="0.3">
      <c r="A3" s="202" t="s">
        <v>1199</v>
      </c>
      <c r="B3" s="200">
        <v>0.5</v>
      </c>
      <c r="C3" s="200">
        <v>0.15</v>
      </c>
      <c r="D3" s="200">
        <f>C3*B3</f>
        <v>7.4999999999999997E-2</v>
      </c>
      <c r="E3" s="92">
        <v>1</v>
      </c>
      <c r="F3" s="93">
        <v>0.2</v>
      </c>
      <c r="G3" s="93">
        <f>1-C3</f>
        <v>0.85</v>
      </c>
      <c r="H3" s="93" t="s">
        <v>1200</v>
      </c>
      <c r="I3" s="94">
        <f>IF(H3="כן",G3/1.15,G3)</f>
        <v>0.73913043478260876</v>
      </c>
      <c r="J3" s="94">
        <f>1-I3</f>
        <v>0.26086956521739124</v>
      </c>
      <c r="K3" s="95">
        <f>J3*F3</f>
        <v>5.2173913043478251E-2</v>
      </c>
    </row>
    <row r="4" spans="1:13" x14ac:dyDescent="0.3">
      <c r="A4" s="203"/>
      <c r="B4" s="203"/>
      <c r="C4" s="201"/>
      <c r="D4" s="201"/>
      <c r="E4" s="92">
        <v>2</v>
      </c>
      <c r="F4" s="93">
        <v>0.3</v>
      </c>
      <c r="G4" s="93">
        <f>1-C3</f>
        <v>0.85</v>
      </c>
      <c r="H4" s="92" t="s">
        <v>1201</v>
      </c>
      <c r="I4" s="94">
        <f>IF(H4="כן",G4/1.15,G4)</f>
        <v>0.85</v>
      </c>
      <c r="J4" s="94">
        <f>1-I4</f>
        <v>0.15000000000000002</v>
      </c>
      <c r="K4" s="95">
        <f>J4*F4</f>
        <v>4.5000000000000005E-2</v>
      </c>
    </row>
    <row r="5" spans="1:13" x14ac:dyDescent="0.3">
      <c r="A5" s="202" t="s">
        <v>1202</v>
      </c>
      <c r="B5" s="200">
        <v>0.5</v>
      </c>
      <c r="C5" s="200">
        <v>0.3</v>
      </c>
      <c r="D5" s="200">
        <f>C5*B5</f>
        <v>0.15</v>
      </c>
      <c r="E5" s="92">
        <v>3</v>
      </c>
      <c r="F5" s="93">
        <v>0.4</v>
      </c>
      <c r="G5" s="93">
        <f>1-C5</f>
        <v>0.7</v>
      </c>
      <c r="H5" s="92" t="s">
        <v>1201</v>
      </c>
      <c r="I5" s="94">
        <f>IF(H5="כן",G5/1.15,G5)</f>
        <v>0.7</v>
      </c>
      <c r="J5" s="94">
        <f>1-I5</f>
        <v>0.30000000000000004</v>
      </c>
      <c r="K5" s="95">
        <f>J5*F5</f>
        <v>0.12000000000000002</v>
      </c>
    </row>
    <row r="6" spans="1:13" x14ac:dyDescent="0.3">
      <c r="A6" s="203"/>
      <c r="B6" s="203"/>
      <c r="C6" s="201"/>
      <c r="D6" s="201"/>
      <c r="E6" s="92">
        <v>4</v>
      </c>
      <c r="F6" s="93">
        <v>0.1</v>
      </c>
      <c r="G6" s="93">
        <f>1-C5</f>
        <v>0.7</v>
      </c>
      <c r="H6" s="92" t="s">
        <v>1200</v>
      </c>
      <c r="I6" s="94">
        <f>IF(H6="כן",G6/1.15,G6)</f>
        <v>0.60869565217391308</v>
      </c>
      <c r="J6" s="94">
        <f>1-I6</f>
        <v>0.39130434782608692</v>
      </c>
      <c r="K6" s="95">
        <f>J6*F6</f>
        <v>3.9130434782608692E-2</v>
      </c>
    </row>
    <row r="7" spans="1:13" x14ac:dyDescent="0.3">
      <c r="D7" s="106">
        <f>SUM(D3:D6)</f>
        <v>0.22499999999999998</v>
      </c>
      <c r="F7" s="105"/>
      <c r="H7" s="105"/>
      <c r="I7" s="105"/>
      <c r="J7" s="105"/>
      <c r="K7" s="96">
        <f>SUM(K3:K6)</f>
        <v>0.25630434782608696</v>
      </c>
    </row>
    <row r="8" spans="1:13" x14ac:dyDescent="0.3">
      <c r="C8" s="105" t="s">
        <v>1206</v>
      </c>
      <c r="J8" s="105" t="s">
        <v>1207</v>
      </c>
    </row>
    <row r="9" spans="1:13" x14ac:dyDescent="0.3">
      <c r="E9" s="97"/>
      <c r="F9" s="99"/>
    </row>
    <row r="10" spans="1:13" x14ac:dyDescent="0.3">
      <c r="B10" s="102" t="s">
        <v>1364</v>
      </c>
    </row>
    <row r="11" spans="1:13" ht="22.5" customHeight="1" x14ac:dyDescent="0.3">
      <c r="B11" s="103" t="s">
        <v>1204</v>
      </c>
      <c r="F11" s="100"/>
    </row>
    <row r="12" spans="1:13" ht="22.5" customHeight="1" x14ac:dyDescent="0.3">
      <c r="B12" s="152" t="s">
        <v>1374</v>
      </c>
      <c r="F12" s="101"/>
    </row>
    <row r="13" spans="1:13" ht="22.5" customHeight="1" x14ac:dyDescent="0.3">
      <c r="B13" s="151" t="s">
        <v>1372</v>
      </c>
      <c r="F13" s="99"/>
    </row>
    <row r="14" spans="1:13" ht="22.5" customHeight="1" x14ac:dyDescent="0.3">
      <c r="B14" s="151" t="s">
        <v>1373</v>
      </c>
      <c r="F14" s="99"/>
    </row>
    <row r="15" spans="1:13" ht="22.5" customHeight="1" x14ac:dyDescent="0.3">
      <c r="B15" s="152" t="s">
        <v>1376</v>
      </c>
      <c r="F15" s="99"/>
    </row>
    <row r="16" spans="1:13" ht="22.5" customHeight="1" x14ac:dyDescent="0.3">
      <c r="B16" s="103" t="s">
        <v>1203</v>
      </c>
      <c r="F16" s="99"/>
    </row>
    <row r="17" spans="2:6" ht="22.5" customHeight="1" x14ac:dyDescent="0.3">
      <c r="B17" s="153" t="s">
        <v>1375</v>
      </c>
      <c r="F17" s="99"/>
    </row>
    <row r="18" spans="2:6" x14ac:dyDescent="0.3">
      <c r="B18" s="103"/>
      <c r="F18" s="99"/>
    </row>
    <row r="19" spans="2:6" x14ac:dyDescent="0.3">
      <c r="B19" s="97" t="s">
        <v>1377</v>
      </c>
    </row>
  </sheetData>
  <sheetProtection algorithmName="SHA-512" hashValue="i+G6gx2vZLkM4r1KOUnuTGJ2yRPn53stbWOT0Sehxk71xaM4IFCDgwRYlnKbooiuY6GfDRXkOFuEf5fGmpJQ8w==" saltValue="oKTwYSWMdVsJ2edm5PwptA==" spinCount="100000" sheet="1" objects="1" scenarios="1" selectLockedCells="1"/>
  <mergeCells count="9">
    <mergeCell ref="A1:M1"/>
    <mergeCell ref="D3:D4"/>
    <mergeCell ref="D5:D6"/>
    <mergeCell ref="A3:A4"/>
    <mergeCell ref="B3:B4"/>
    <mergeCell ref="C3:C4"/>
    <mergeCell ref="A5:A6"/>
    <mergeCell ref="B5:B6"/>
    <mergeCell ref="C5:C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322"/>
  <sheetViews>
    <sheetView showGridLines="0" rightToLeft="1" zoomScale="85" zoomScaleNormal="85" workbookViewId="0">
      <selection activeCell="A15" sqref="A15"/>
    </sheetView>
  </sheetViews>
  <sheetFormatPr defaultColWidth="9.1796875" defaultRowHeight="14" x14ac:dyDescent="0.3"/>
  <cols>
    <col min="1" max="1" width="20.54296875" style="125" bestFit="1" customWidth="1"/>
    <col min="2" max="2" width="62.26953125" style="139" bestFit="1" customWidth="1"/>
    <col min="3" max="3" width="8" style="125" customWidth="1"/>
    <col min="4" max="6" width="6" style="125" customWidth="1"/>
    <col min="7" max="16384" width="9.1796875" style="125"/>
  </cols>
  <sheetData>
    <row r="1" spans="1:4" ht="48" customHeight="1" thickBot="1" x14ac:dyDescent="0.35">
      <c r="A1" s="206" t="s">
        <v>1330</v>
      </c>
      <c r="B1" s="206"/>
    </row>
    <row r="2" spans="1:4" x14ac:dyDescent="0.3">
      <c r="A2" s="124" t="s">
        <v>1219</v>
      </c>
      <c r="B2" s="132" t="s">
        <v>1350</v>
      </c>
    </row>
    <row r="3" spans="1:4" x14ac:dyDescent="0.3">
      <c r="A3" s="126" t="s">
        <v>1220</v>
      </c>
      <c r="B3" s="133" t="s">
        <v>1343</v>
      </c>
    </row>
    <row r="4" spans="1:4" x14ac:dyDescent="0.3">
      <c r="A4" s="126" t="s">
        <v>1221</v>
      </c>
      <c r="B4" s="133" t="s">
        <v>1222</v>
      </c>
    </row>
    <row r="5" spans="1:4" x14ac:dyDescent="0.3">
      <c r="A5" s="126"/>
      <c r="B5" s="133" t="s">
        <v>1223</v>
      </c>
    </row>
    <row r="6" spans="1:4" x14ac:dyDescent="0.3">
      <c r="A6" s="126" t="s">
        <v>1224</v>
      </c>
      <c r="B6" s="133" t="s">
        <v>1225</v>
      </c>
    </row>
    <row r="7" spans="1:4" x14ac:dyDescent="0.3">
      <c r="A7" s="126" t="s">
        <v>1226</v>
      </c>
      <c r="B7" s="133" t="s">
        <v>1227</v>
      </c>
    </row>
    <row r="8" spans="1:4" x14ac:dyDescent="0.3">
      <c r="A8" s="126" t="s">
        <v>1228</v>
      </c>
      <c r="B8" s="134" t="s">
        <v>1229</v>
      </c>
    </row>
    <row r="9" spans="1:4" ht="15" customHeight="1" x14ac:dyDescent="0.3">
      <c r="A9" s="126" t="s">
        <v>1230</v>
      </c>
      <c r="B9" s="133" t="s">
        <v>1231</v>
      </c>
    </row>
    <row r="10" spans="1:4" ht="15" customHeight="1" x14ac:dyDescent="0.3">
      <c r="A10" s="126" t="s">
        <v>1232</v>
      </c>
      <c r="B10" s="133" t="s">
        <v>1233</v>
      </c>
    </row>
    <row r="11" spans="1:4" ht="15" customHeight="1" x14ac:dyDescent="0.3">
      <c r="A11" s="126" t="s">
        <v>1234</v>
      </c>
      <c r="B11" s="133" t="s">
        <v>1235</v>
      </c>
    </row>
    <row r="12" spans="1:4" ht="15" customHeight="1" x14ac:dyDescent="0.3">
      <c r="A12" s="126" t="s">
        <v>1236</v>
      </c>
      <c r="B12" s="133" t="s">
        <v>1333</v>
      </c>
    </row>
    <row r="13" spans="1:4" ht="15" customHeight="1" x14ac:dyDescent="0.3">
      <c r="A13" s="126" t="s">
        <v>1238</v>
      </c>
      <c r="B13" s="133">
        <v>588</v>
      </c>
    </row>
    <row r="14" spans="1:4" ht="15" customHeight="1" x14ac:dyDescent="0.3">
      <c r="A14" s="126" t="s">
        <v>1239</v>
      </c>
      <c r="B14" s="133" t="s">
        <v>1240</v>
      </c>
    </row>
    <row r="15" spans="1:4" ht="28" x14ac:dyDescent="0.3">
      <c r="A15" s="126" t="s">
        <v>1241</v>
      </c>
      <c r="B15" s="135" t="s">
        <v>1242</v>
      </c>
    </row>
    <row r="16" spans="1:4" ht="15" customHeight="1" x14ac:dyDescent="0.3">
      <c r="A16" s="126" t="s">
        <v>1243</v>
      </c>
      <c r="B16" s="135" t="s">
        <v>1244</v>
      </c>
      <c r="D16" s="127"/>
    </row>
    <row r="17" spans="1:2" ht="15" customHeight="1" x14ac:dyDescent="0.3">
      <c r="A17" s="126" t="s">
        <v>1245</v>
      </c>
      <c r="B17" s="133" t="s">
        <v>1316</v>
      </c>
    </row>
    <row r="18" spans="1:2" ht="15" customHeight="1" x14ac:dyDescent="0.3">
      <c r="A18" s="126"/>
      <c r="B18" s="133" t="s">
        <v>1246</v>
      </c>
    </row>
    <row r="19" spans="1:2" ht="15" customHeight="1" thickBot="1" x14ac:dyDescent="0.35">
      <c r="A19" s="128"/>
      <c r="B19" s="136" t="s">
        <v>1247</v>
      </c>
    </row>
    <row r="20" spans="1:2" ht="15" customHeight="1" thickBot="1" x14ac:dyDescent="0.35">
      <c r="A20" s="129"/>
      <c r="B20" s="137"/>
    </row>
    <row r="21" spans="1:2" x14ac:dyDescent="0.3">
      <c r="A21" s="141" t="s">
        <v>1331</v>
      </c>
      <c r="B21" s="132" t="s">
        <v>1320</v>
      </c>
    </row>
    <row r="22" spans="1:2" x14ac:dyDescent="0.3">
      <c r="A22" s="130" t="s">
        <v>1220</v>
      </c>
      <c r="B22" s="133" t="s">
        <v>1261</v>
      </c>
    </row>
    <row r="23" spans="1:2" x14ac:dyDescent="0.3">
      <c r="A23" s="130" t="s">
        <v>1221</v>
      </c>
      <c r="B23" s="133" t="s">
        <v>1262</v>
      </c>
    </row>
    <row r="24" spans="1:2" x14ac:dyDescent="0.3">
      <c r="A24" s="130"/>
      <c r="B24" s="133" t="s">
        <v>1263</v>
      </c>
    </row>
    <row r="25" spans="1:2" x14ac:dyDescent="0.3">
      <c r="A25" s="130" t="s">
        <v>1224</v>
      </c>
      <c r="B25" s="133" t="s">
        <v>1225</v>
      </c>
    </row>
    <row r="26" spans="1:2" x14ac:dyDescent="0.3">
      <c r="A26" s="130" t="s">
        <v>1226</v>
      </c>
      <c r="B26" s="133" t="s">
        <v>1227</v>
      </c>
    </row>
    <row r="27" spans="1:2" x14ac:dyDescent="0.3">
      <c r="A27" s="130" t="s">
        <v>1228</v>
      </c>
      <c r="B27" s="134" t="s">
        <v>1266</v>
      </c>
    </row>
    <row r="28" spans="1:2" x14ac:dyDescent="0.3">
      <c r="A28" s="130" t="s">
        <v>1230</v>
      </c>
      <c r="B28" s="134">
        <v>451</v>
      </c>
    </row>
    <row r="29" spans="1:2" x14ac:dyDescent="0.3">
      <c r="A29" s="130" t="s">
        <v>1232</v>
      </c>
      <c r="B29" s="133" t="s">
        <v>1233</v>
      </c>
    </row>
    <row r="30" spans="1:2" x14ac:dyDescent="0.3">
      <c r="A30" s="130" t="s">
        <v>1234</v>
      </c>
      <c r="B30" s="133" t="s">
        <v>1235</v>
      </c>
    </row>
    <row r="31" spans="1:2" x14ac:dyDescent="0.3">
      <c r="A31" s="130" t="s">
        <v>1236</v>
      </c>
      <c r="B31" s="133" t="s">
        <v>1237</v>
      </c>
    </row>
    <row r="32" spans="1:2" x14ac:dyDescent="0.3">
      <c r="A32" s="130" t="s">
        <v>1238</v>
      </c>
      <c r="B32" s="133">
        <v>588</v>
      </c>
    </row>
    <row r="33" spans="1:2" x14ac:dyDescent="0.3">
      <c r="A33" s="130" t="s">
        <v>1239</v>
      </c>
      <c r="B33" s="133" t="s">
        <v>1240</v>
      </c>
    </row>
    <row r="34" spans="1:2" ht="28" x14ac:dyDescent="0.3">
      <c r="A34" s="130" t="s">
        <v>1241</v>
      </c>
      <c r="B34" s="135" t="s">
        <v>1242</v>
      </c>
    </row>
    <row r="35" spans="1:2" x14ac:dyDescent="0.3">
      <c r="A35" s="130" t="s">
        <v>1243</v>
      </c>
      <c r="B35" s="135" t="s">
        <v>1244</v>
      </c>
    </row>
    <row r="36" spans="1:2" x14ac:dyDescent="0.3">
      <c r="A36" s="130" t="s">
        <v>1245</v>
      </c>
      <c r="B36" s="133" t="s">
        <v>1268</v>
      </c>
    </row>
    <row r="37" spans="1:2" x14ac:dyDescent="0.3">
      <c r="A37" s="130"/>
      <c r="B37" s="133" t="s">
        <v>1246</v>
      </c>
    </row>
    <row r="38" spans="1:2" ht="14.5" thickBot="1" x14ac:dyDescent="0.35">
      <c r="A38" s="128"/>
      <c r="B38" s="136" t="s">
        <v>1247</v>
      </c>
    </row>
    <row r="39" spans="1:2" ht="15" customHeight="1" thickBot="1" x14ac:dyDescent="0.35">
      <c r="A39" s="129"/>
      <c r="B39" s="137"/>
    </row>
    <row r="40" spans="1:2" ht="15" customHeight="1" x14ac:dyDescent="0.3">
      <c r="A40" s="124" t="s">
        <v>1248</v>
      </c>
      <c r="B40" s="132" t="s">
        <v>1351</v>
      </c>
    </row>
    <row r="41" spans="1:2" ht="15" customHeight="1" x14ac:dyDescent="0.3">
      <c r="A41" s="126" t="s">
        <v>1220</v>
      </c>
      <c r="B41" s="133" t="s">
        <v>1344</v>
      </c>
    </row>
    <row r="42" spans="1:2" ht="15" customHeight="1" x14ac:dyDescent="0.3">
      <c r="A42" s="126" t="s">
        <v>1221</v>
      </c>
      <c r="B42" s="133" t="s">
        <v>1222</v>
      </c>
    </row>
    <row r="43" spans="1:2" ht="15" customHeight="1" x14ac:dyDescent="0.3">
      <c r="A43" s="126"/>
      <c r="B43" s="133" t="s">
        <v>1223</v>
      </c>
    </row>
    <row r="44" spans="1:2" ht="15" customHeight="1" x14ac:dyDescent="0.3">
      <c r="A44" s="126" t="s">
        <v>1224</v>
      </c>
      <c r="B44" s="133" t="s">
        <v>1225</v>
      </c>
    </row>
    <row r="45" spans="1:2" ht="15" customHeight="1" x14ac:dyDescent="0.3">
      <c r="A45" s="126" t="s">
        <v>1226</v>
      </c>
      <c r="B45" s="133" t="s">
        <v>1227</v>
      </c>
    </row>
    <row r="46" spans="1:2" ht="15" customHeight="1" x14ac:dyDescent="0.3">
      <c r="A46" s="126" t="s">
        <v>1228</v>
      </c>
      <c r="B46" s="134" t="s">
        <v>1229</v>
      </c>
    </row>
    <row r="47" spans="1:2" ht="15" customHeight="1" x14ac:dyDescent="0.3">
      <c r="A47" s="126" t="s">
        <v>1230</v>
      </c>
      <c r="B47" s="133" t="s">
        <v>1249</v>
      </c>
    </row>
    <row r="48" spans="1:2" ht="15" customHeight="1" x14ac:dyDescent="0.3">
      <c r="A48" s="126" t="s">
        <v>1232</v>
      </c>
      <c r="B48" s="133" t="s">
        <v>1250</v>
      </c>
    </row>
    <row r="49" spans="1:2" ht="15" customHeight="1" x14ac:dyDescent="0.3">
      <c r="A49" s="126" t="s">
        <v>1234</v>
      </c>
      <c r="B49" s="133" t="s">
        <v>1235</v>
      </c>
    </row>
    <row r="50" spans="1:2" ht="15" customHeight="1" x14ac:dyDescent="0.3">
      <c r="A50" s="126" t="s">
        <v>1236</v>
      </c>
      <c r="B50" s="133" t="s">
        <v>1333</v>
      </c>
    </row>
    <row r="51" spans="1:2" ht="15" customHeight="1" x14ac:dyDescent="0.3">
      <c r="A51" s="126" t="s">
        <v>1238</v>
      </c>
      <c r="B51" s="133">
        <v>588</v>
      </c>
    </row>
    <row r="52" spans="1:2" ht="15" customHeight="1" x14ac:dyDescent="0.3">
      <c r="A52" s="126" t="s">
        <v>1239</v>
      </c>
      <c r="B52" s="133" t="s">
        <v>1240</v>
      </c>
    </row>
    <row r="53" spans="1:2" ht="28" x14ac:dyDescent="0.3">
      <c r="A53" s="126" t="s">
        <v>1241</v>
      </c>
      <c r="B53" s="135" t="s">
        <v>1242</v>
      </c>
    </row>
    <row r="54" spans="1:2" x14ac:dyDescent="0.3">
      <c r="A54" s="126" t="s">
        <v>1243</v>
      </c>
      <c r="B54" s="135" t="s">
        <v>1244</v>
      </c>
    </row>
    <row r="55" spans="1:2" ht="15" customHeight="1" x14ac:dyDescent="0.3">
      <c r="A55" s="126" t="s">
        <v>1245</v>
      </c>
      <c r="B55" s="133" t="s">
        <v>1317</v>
      </c>
    </row>
    <row r="56" spans="1:2" ht="15" customHeight="1" x14ac:dyDescent="0.3">
      <c r="A56" s="126"/>
      <c r="B56" s="133" t="s">
        <v>1246</v>
      </c>
    </row>
    <row r="57" spans="1:2" ht="15" customHeight="1" x14ac:dyDescent="0.3">
      <c r="A57" s="126"/>
      <c r="B57" s="133" t="s">
        <v>1247</v>
      </c>
    </row>
    <row r="58" spans="1:2" ht="15" customHeight="1" x14ac:dyDescent="0.3">
      <c r="A58" s="204" t="s">
        <v>1251</v>
      </c>
      <c r="B58" s="205"/>
    </row>
    <row r="59" spans="1:2" ht="15" customHeight="1" x14ac:dyDescent="0.3">
      <c r="A59" s="126" t="s">
        <v>1224</v>
      </c>
      <c r="B59" s="133" t="s">
        <v>1252</v>
      </c>
    </row>
    <row r="60" spans="1:2" ht="15" customHeight="1" x14ac:dyDescent="0.3">
      <c r="A60" s="126" t="s">
        <v>1253</v>
      </c>
      <c r="B60" s="133" t="s">
        <v>1254</v>
      </c>
    </row>
    <row r="61" spans="1:2" ht="15" customHeight="1" thickBot="1" x14ac:dyDescent="0.35">
      <c r="A61" s="128" t="s">
        <v>1228</v>
      </c>
      <c r="B61" s="138" t="s">
        <v>1255</v>
      </c>
    </row>
    <row r="62" spans="1:2" ht="15" customHeight="1" thickBot="1" x14ac:dyDescent="0.35">
      <c r="B62" s="125"/>
    </row>
    <row r="63" spans="1:2" x14ac:dyDescent="0.3">
      <c r="A63" s="141" t="s">
        <v>1332</v>
      </c>
      <c r="B63" s="132" t="s">
        <v>1321</v>
      </c>
    </row>
    <row r="64" spans="1:2" x14ac:dyDescent="0.3">
      <c r="A64" s="130" t="s">
        <v>1220</v>
      </c>
      <c r="B64" s="133" t="s">
        <v>1261</v>
      </c>
    </row>
    <row r="65" spans="1:2" x14ac:dyDescent="0.3">
      <c r="A65" s="130" t="s">
        <v>1221</v>
      </c>
      <c r="B65" s="133" t="s">
        <v>1222</v>
      </c>
    </row>
    <row r="66" spans="1:2" x14ac:dyDescent="0.3">
      <c r="A66" s="130"/>
      <c r="B66" s="133" t="s">
        <v>1273</v>
      </c>
    </row>
    <row r="67" spans="1:2" x14ac:dyDescent="0.3">
      <c r="A67" s="130" t="s">
        <v>1224</v>
      </c>
      <c r="B67" s="133" t="s">
        <v>1225</v>
      </c>
    </row>
    <row r="68" spans="1:2" x14ac:dyDescent="0.3">
      <c r="A68" s="130" t="s">
        <v>1226</v>
      </c>
      <c r="B68" s="133" t="s">
        <v>1227</v>
      </c>
    </row>
    <row r="69" spans="1:2" x14ac:dyDescent="0.3">
      <c r="A69" s="130" t="s">
        <v>1228</v>
      </c>
      <c r="B69" s="134" t="s">
        <v>1266</v>
      </c>
    </row>
    <row r="70" spans="1:2" x14ac:dyDescent="0.3">
      <c r="A70" s="130" t="s">
        <v>1230</v>
      </c>
      <c r="B70" s="134" t="s">
        <v>1267</v>
      </c>
    </row>
    <row r="71" spans="1:2" x14ac:dyDescent="0.3">
      <c r="A71" s="130" t="s">
        <v>1232</v>
      </c>
      <c r="B71" s="133" t="s">
        <v>1233</v>
      </c>
    </row>
    <row r="72" spans="1:2" x14ac:dyDescent="0.3">
      <c r="A72" s="130" t="s">
        <v>1234</v>
      </c>
      <c r="B72" s="133" t="s">
        <v>1235</v>
      </c>
    </row>
    <row r="73" spans="1:2" x14ac:dyDescent="0.3">
      <c r="A73" s="130" t="s">
        <v>1236</v>
      </c>
      <c r="B73" s="133" t="s">
        <v>1237</v>
      </c>
    </row>
    <row r="74" spans="1:2" x14ac:dyDescent="0.3">
      <c r="A74" s="130" t="s">
        <v>1238</v>
      </c>
      <c r="B74" s="133">
        <v>588</v>
      </c>
    </row>
    <row r="75" spans="1:2" x14ac:dyDescent="0.3">
      <c r="A75" s="130" t="s">
        <v>1239</v>
      </c>
      <c r="B75" s="133" t="s">
        <v>1240</v>
      </c>
    </row>
    <row r="76" spans="1:2" ht="28" x14ac:dyDescent="0.3">
      <c r="A76" s="130" t="s">
        <v>1241</v>
      </c>
      <c r="B76" s="135" t="s">
        <v>1242</v>
      </c>
    </row>
    <row r="77" spans="1:2" x14ac:dyDescent="0.3">
      <c r="A77" s="130" t="s">
        <v>1243</v>
      </c>
      <c r="B77" s="135" t="s">
        <v>1244</v>
      </c>
    </row>
    <row r="78" spans="1:2" x14ac:dyDescent="0.3">
      <c r="A78" s="130" t="s">
        <v>1245</v>
      </c>
      <c r="B78" s="133" t="s">
        <v>1268</v>
      </c>
    </row>
    <row r="79" spans="1:2" x14ac:dyDescent="0.3">
      <c r="A79" s="130"/>
      <c r="B79" s="133" t="s">
        <v>1246</v>
      </c>
    </row>
    <row r="80" spans="1:2" x14ac:dyDescent="0.3">
      <c r="A80" s="130"/>
      <c r="B80" s="133" t="s">
        <v>1247</v>
      </c>
    </row>
    <row r="81" spans="1:2" x14ac:dyDescent="0.3">
      <c r="A81" s="130" t="s">
        <v>1253</v>
      </c>
      <c r="B81" s="133" t="s">
        <v>1269</v>
      </c>
    </row>
    <row r="82" spans="1:2" x14ac:dyDescent="0.3">
      <c r="A82" s="204" t="s">
        <v>1251</v>
      </c>
      <c r="B82" s="205"/>
    </row>
    <row r="83" spans="1:2" x14ac:dyDescent="0.3">
      <c r="A83" s="130" t="s">
        <v>1224</v>
      </c>
      <c r="B83" s="133" t="s">
        <v>1252</v>
      </c>
    </row>
    <row r="84" spans="1:2" x14ac:dyDescent="0.3">
      <c r="A84" s="130" t="s">
        <v>1253</v>
      </c>
      <c r="B84" s="133" t="s">
        <v>1254</v>
      </c>
    </row>
    <row r="85" spans="1:2" ht="14.5" thickBot="1" x14ac:dyDescent="0.35">
      <c r="A85" s="128" t="s">
        <v>1228</v>
      </c>
      <c r="B85" s="138" t="s">
        <v>1270</v>
      </c>
    </row>
    <row r="86" spans="1:2" ht="15" customHeight="1" thickBot="1" x14ac:dyDescent="0.35">
      <c r="B86" s="125"/>
    </row>
    <row r="87" spans="1:2" ht="15" customHeight="1" x14ac:dyDescent="0.3">
      <c r="A87" s="124" t="s">
        <v>1256</v>
      </c>
      <c r="B87" s="132" t="s">
        <v>1352</v>
      </c>
    </row>
    <row r="88" spans="1:2" ht="15" customHeight="1" x14ac:dyDescent="0.3">
      <c r="A88" s="126" t="s">
        <v>1220</v>
      </c>
      <c r="B88" s="133" t="s">
        <v>1345</v>
      </c>
    </row>
    <row r="89" spans="1:2" ht="15" customHeight="1" x14ac:dyDescent="0.3">
      <c r="A89" s="126" t="s">
        <v>1221</v>
      </c>
      <c r="B89" s="133" t="s">
        <v>1222</v>
      </c>
    </row>
    <row r="90" spans="1:2" ht="15" customHeight="1" x14ac:dyDescent="0.3">
      <c r="A90" s="126"/>
      <c r="B90" s="133" t="s">
        <v>1335</v>
      </c>
    </row>
    <row r="91" spans="1:2" ht="15" customHeight="1" x14ac:dyDescent="0.3">
      <c r="A91" s="126" t="s">
        <v>1224</v>
      </c>
      <c r="B91" s="133" t="s">
        <v>1225</v>
      </c>
    </row>
    <row r="92" spans="1:2" ht="15" customHeight="1" x14ac:dyDescent="0.3">
      <c r="A92" s="126" t="s">
        <v>1226</v>
      </c>
      <c r="B92" s="133" t="s">
        <v>1227</v>
      </c>
    </row>
    <row r="93" spans="1:2" ht="15" customHeight="1" x14ac:dyDescent="0.3">
      <c r="A93" s="126" t="s">
        <v>1228</v>
      </c>
      <c r="B93" s="134" t="s">
        <v>1229</v>
      </c>
    </row>
    <row r="94" spans="1:2" ht="15" customHeight="1" x14ac:dyDescent="0.3">
      <c r="A94" s="126" t="s">
        <v>1230</v>
      </c>
      <c r="B94" s="133" t="s">
        <v>1231</v>
      </c>
    </row>
    <row r="95" spans="1:2" ht="15" customHeight="1" x14ac:dyDescent="0.3">
      <c r="A95" s="126" t="s">
        <v>1232</v>
      </c>
      <c r="B95" s="133" t="s">
        <v>1233</v>
      </c>
    </row>
    <row r="96" spans="1:2" ht="15" customHeight="1" x14ac:dyDescent="0.3">
      <c r="A96" s="126" t="s">
        <v>1234</v>
      </c>
      <c r="B96" s="133" t="s">
        <v>1235</v>
      </c>
    </row>
    <row r="97" spans="1:2" ht="15" customHeight="1" x14ac:dyDescent="0.3">
      <c r="A97" s="126" t="s">
        <v>1236</v>
      </c>
      <c r="B97" s="133" t="s">
        <v>1333</v>
      </c>
    </row>
    <row r="98" spans="1:2" ht="15" customHeight="1" x14ac:dyDescent="0.3">
      <c r="A98" s="126" t="s">
        <v>1238</v>
      </c>
      <c r="B98" s="133">
        <v>588</v>
      </c>
    </row>
    <row r="99" spans="1:2" ht="15" customHeight="1" x14ac:dyDescent="0.3">
      <c r="A99" s="126" t="s">
        <v>1239</v>
      </c>
      <c r="B99" s="133" t="s">
        <v>1240</v>
      </c>
    </row>
    <row r="100" spans="1:2" ht="28" x14ac:dyDescent="0.3">
      <c r="A100" s="126" t="s">
        <v>1241</v>
      </c>
      <c r="B100" s="135" t="s">
        <v>1242</v>
      </c>
    </row>
    <row r="101" spans="1:2" ht="15" customHeight="1" x14ac:dyDescent="0.3">
      <c r="A101" s="126" t="s">
        <v>1243</v>
      </c>
      <c r="B101" s="135" t="s">
        <v>1244</v>
      </c>
    </row>
    <row r="102" spans="1:2" ht="15" customHeight="1" x14ac:dyDescent="0.3">
      <c r="A102" s="126" t="s">
        <v>1245</v>
      </c>
      <c r="B102" s="133" t="s">
        <v>1258</v>
      </c>
    </row>
    <row r="103" spans="1:2" ht="15" customHeight="1" x14ac:dyDescent="0.3">
      <c r="A103" s="126"/>
      <c r="B103" s="133" t="s">
        <v>1246</v>
      </c>
    </row>
    <row r="104" spans="1:2" ht="15" customHeight="1" thickBot="1" x14ac:dyDescent="0.35">
      <c r="A104" s="128"/>
      <c r="B104" s="136" t="s">
        <v>1247</v>
      </c>
    </row>
    <row r="105" spans="1:2" ht="15" customHeight="1" thickBot="1" x14ac:dyDescent="0.35">
      <c r="B105" s="125"/>
    </row>
    <row r="106" spans="1:2" x14ac:dyDescent="0.3">
      <c r="A106" s="141" t="s">
        <v>1336</v>
      </c>
      <c r="B106" s="132" t="s">
        <v>1322</v>
      </c>
    </row>
    <row r="107" spans="1:2" x14ac:dyDescent="0.3">
      <c r="A107" s="130" t="s">
        <v>1220</v>
      </c>
      <c r="B107" s="133" t="s">
        <v>1272</v>
      </c>
    </row>
    <row r="108" spans="1:2" x14ac:dyDescent="0.3">
      <c r="A108" s="130" t="s">
        <v>1221</v>
      </c>
      <c r="B108" s="133" t="s">
        <v>1334</v>
      </c>
    </row>
    <row r="109" spans="1:2" x14ac:dyDescent="0.3">
      <c r="A109" s="130"/>
      <c r="B109" s="133" t="s">
        <v>1335</v>
      </c>
    </row>
    <row r="110" spans="1:2" x14ac:dyDescent="0.3">
      <c r="A110" s="130" t="s">
        <v>1224</v>
      </c>
      <c r="B110" s="133" t="s">
        <v>1225</v>
      </c>
    </row>
    <row r="111" spans="1:2" x14ac:dyDescent="0.3">
      <c r="A111" s="130" t="s">
        <v>1226</v>
      </c>
      <c r="B111" s="133" t="s">
        <v>1227</v>
      </c>
    </row>
    <row r="112" spans="1:2" x14ac:dyDescent="0.3">
      <c r="A112" s="130" t="s">
        <v>1228</v>
      </c>
      <c r="B112" s="134" t="s">
        <v>1266</v>
      </c>
    </row>
    <row r="113" spans="1:2" x14ac:dyDescent="0.3">
      <c r="A113" s="130" t="s">
        <v>1230</v>
      </c>
      <c r="B113" s="134">
        <v>451</v>
      </c>
    </row>
    <row r="114" spans="1:2" x14ac:dyDescent="0.3">
      <c r="A114" s="130" t="s">
        <v>1232</v>
      </c>
      <c r="B114" s="133" t="s">
        <v>1233</v>
      </c>
    </row>
    <row r="115" spans="1:2" x14ac:dyDescent="0.3">
      <c r="A115" s="130" t="s">
        <v>1234</v>
      </c>
      <c r="B115" s="133" t="s">
        <v>1235</v>
      </c>
    </row>
    <row r="116" spans="1:2" x14ac:dyDescent="0.3">
      <c r="A116" s="130" t="s">
        <v>1236</v>
      </c>
      <c r="B116" s="133" t="s">
        <v>1237</v>
      </c>
    </row>
    <row r="117" spans="1:2" x14ac:dyDescent="0.3">
      <c r="A117" s="130" t="s">
        <v>1238</v>
      </c>
      <c r="B117" s="133">
        <v>588</v>
      </c>
    </row>
    <row r="118" spans="1:2" x14ac:dyDescent="0.3">
      <c r="A118" s="130" t="s">
        <v>1239</v>
      </c>
      <c r="B118" s="133" t="s">
        <v>1240</v>
      </c>
    </row>
    <row r="119" spans="1:2" ht="28" x14ac:dyDescent="0.3">
      <c r="A119" s="130" t="s">
        <v>1241</v>
      </c>
      <c r="B119" s="135" t="s">
        <v>1242</v>
      </c>
    </row>
    <row r="120" spans="1:2" x14ac:dyDescent="0.3">
      <c r="A120" s="130" t="s">
        <v>1243</v>
      </c>
      <c r="B120" s="135" t="s">
        <v>1244</v>
      </c>
    </row>
    <row r="121" spans="1:2" x14ac:dyDescent="0.3">
      <c r="A121" s="130" t="s">
        <v>1245</v>
      </c>
      <c r="B121" s="133" t="s">
        <v>1268</v>
      </c>
    </row>
    <row r="122" spans="1:2" x14ac:dyDescent="0.3">
      <c r="A122" s="130"/>
      <c r="B122" s="133" t="s">
        <v>1246</v>
      </c>
    </row>
    <row r="123" spans="1:2" ht="14.5" thickBot="1" x14ac:dyDescent="0.35">
      <c r="A123" s="128"/>
      <c r="B123" s="136" t="s">
        <v>1247</v>
      </c>
    </row>
    <row r="124" spans="1:2" ht="15" customHeight="1" thickBot="1" x14ac:dyDescent="0.35">
      <c r="A124" s="129"/>
      <c r="B124" s="137"/>
    </row>
    <row r="125" spans="1:2" x14ac:dyDescent="0.3">
      <c r="A125" s="124" t="s">
        <v>1259</v>
      </c>
      <c r="B125" s="132" t="s">
        <v>1353</v>
      </c>
    </row>
    <row r="126" spans="1:2" x14ac:dyDescent="0.3">
      <c r="A126" s="126" t="s">
        <v>1220</v>
      </c>
      <c r="B126" s="133" t="s">
        <v>1345</v>
      </c>
    </row>
    <row r="127" spans="1:2" x14ac:dyDescent="0.3">
      <c r="A127" s="126" t="s">
        <v>1221</v>
      </c>
      <c r="B127" s="133" t="s">
        <v>1222</v>
      </c>
    </row>
    <row r="128" spans="1:2" x14ac:dyDescent="0.3">
      <c r="A128" s="126"/>
      <c r="B128" s="133" t="s">
        <v>1257</v>
      </c>
    </row>
    <row r="129" spans="1:2" x14ac:dyDescent="0.3">
      <c r="A129" s="126" t="s">
        <v>1224</v>
      </c>
      <c r="B129" s="133" t="s">
        <v>1225</v>
      </c>
    </row>
    <row r="130" spans="1:2" x14ac:dyDescent="0.3">
      <c r="A130" s="126" t="s">
        <v>1226</v>
      </c>
      <c r="B130" s="133" t="s">
        <v>1227</v>
      </c>
    </row>
    <row r="131" spans="1:2" x14ac:dyDescent="0.3">
      <c r="A131" s="126" t="s">
        <v>1228</v>
      </c>
      <c r="B131" s="134" t="s">
        <v>1229</v>
      </c>
    </row>
    <row r="132" spans="1:2" x14ac:dyDescent="0.3">
      <c r="A132" s="126" t="s">
        <v>1230</v>
      </c>
      <c r="B132" s="133" t="s">
        <v>1249</v>
      </c>
    </row>
    <row r="133" spans="1:2" x14ac:dyDescent="0.3">
      <c r="A133" s="126" t="s">
        <v>1232</v>
      </c>
      <c r="B133" s="133" t="s">
        <v>1233</v>
      </c>
    </row>
    <row r="134" spans="1:2" x14ac:dyDescent="0.3">
      <c r="A134" s="126" t="s">
        <v>1234</v>
      </c>
      <c r="B134" s="133" t="s">
        <v>1235</v>
      </c>
    </row>
    <row r="135" spans="1:2" x14ac:dyDescent="0.3">
      <c r="A135" s="126" t="s">
        <v>1236</v>
      </c>
      <c r="B135" s="133" t="s">
        <v>1333</v>
      </c>
    </row>
    <row r="136" spans="1:2" x14ac:dyDescent="0.3">
      <c r="A136" s="126" t="s">
        <v>1238</v>
      </c>
      <c r="B136" s="133">
        <v>588</v>
      </c>
    </row>
    <row r="137" spans="1:2" x14ac:dyDescent="0.3">
      <c r="A137" s="126" t="s">
        <v>1239</v>
      </c>
      <c r="B137" s="133" t="s">
        <v>1240</v>
      </c>
    </row>
    <row r="138" spans="1:2" ht="28" x14ac:dyDescent="0.3">
      <c r="A138" s="126" t="s">
        <v>1241</v>
      </c>
      <c r="B138" s="135" t="s">
        <v>1242</v>
      </c>
    </row>
    <row r="139" spans="1:2" x14ac:dyDescent="0.3">
      <c r="A139" s="126" t="s">
        <v>1243</v>
      </c>
      <c r="B139" s="135" t="s">
        <v>1244</v>
      </c>
    </row>
    <row r="140" spans="1:2" x14ac:dyDescent="0.3">
      <c r="A140" s="126" t="s">
        <v>1245</v>
      </c>
      <c r="B140" s="133" t="s">
        <v>1318</v>
      </c>
    </row>
    <row r="141" spans="1:2" x14ac:dyDescent="0.3">
      <c r="A141" s="126"/>
      <c r="B141" s="133" t="s">
        <v>1246</v>
      </c>
    </row>
    <row r="142" spans="1:2" x14ac:dyDescent="0.3">
      <c r="A142" s="126"/>
      <c r="B142" s="133" t="s">
        <v>1247</v>
      </c>
    </row>
    <row r="143" spans="1:2" x14ac:dyDescent="0.3">
      <c r="A143" s="204" t="s">
        <v>1251</v>
      </c>
      <c r="B143" s="205"/>
    </row>
    <row r="144" spans="1:2" x14ac:dyDescent="0.3">
      <c r="A144" s="126" t="s">
        <v>1224</v>
      </c>
      <c r="B144" s="133" t="s">
        <v>1252</v>
      </c>
    </row>
    <row r="145" spans="1:2" x14ac:dyDescent="0.3">
      <c r="A145" s="126" t="s">
        <v>1253</v>
      </c>
      <c r="B145" s="133" t="s">
        <v>1254</v>
      </c>
    </row>
    <row r="146" spans="1:2" ht="14.5" thickBot="1" x14ac:dyDescent="0.35">
      <c r="A146" s="128" t="s">
        <v>1228</v>
      </c>
      <c r="B146" s="138" t="s">
        <v>1255</v>
      </c>
    </row>
    <row r="147" spans="1:2" ht="14.5" thickBot="1" x14ac:dyDescent="0.35">
      <c r="B147" s="125"/>
    </row>
    <row r="148" spans="1:2" x14ac:dyDescent="0.3">
      <c r="A148" s="141" t="s">
        <v>1337</v>
      </c>
      <c r="B148" s="132" t="s">
        <v>1323</v>
      </c>
    </row>
    <row r="149" spans="1:2" ht="15" customHeight="1" x14ac:dyDescent="0.3">
      <c r="A149" s="130" t="s">
        <v>1220</v>
      </c>
      <c r="B149" s="133" t="s">
        <v>1272</v>
      </c>
    </row>
    <row r="150" spans="1:2" ht="15" customHeight="1" x14ac:dyDescent="0.3">
      <c r="A150" s="130" t="s">
        <v>1221</v>
      </c>
      <c r="B150" s="133" t="s">
        <v>1222</v>
      </c>
    </row>
    <row r="151" spans="1:2" ht="15" customHeight="1" x14ac:dyDescent="0.3">
      <c r="A151" s="130"/>
      <c r="B151" s="133" t="s">
        <v>1338</v>
      </c>
    </row>
    <row r="152" spans="1:2" ht="15" customHeight="1" x14ac:dyDescent="0.3">
      <c r="A152" s="130" t="s">
        <v>1224</v>
      </c>
      <c r="B152" s="133" t="s">
        <v>1225</v>
      </c>
    </row>
    <row r="153" spans="1:2" ht="15" customHeight="1" x14ac:dyDescent="0.3">
      <c r="A153" s="130" t="s">
        <v>1226</v>
      </c>
      <c r="B153" s="133" t="s">
        <v>1227</v>
      </c>
    </row>
    <row r="154" spans="1:2" x14ac:dyDescent="0.3">
      <c r="A154" s="130" t="s">
        <v>1228</v>
      </c>
      <c r="B154" s="134" t="s">
        <v>1266</v>
      </c>
    </row>
    <row r="155" spans="1:2" x14ac:dyDescent="0.3">
      <c r="A155" s="130" t="s">
        <v>1230</v>
      </c>
      <c r="B155" s="134" t="s">
        <v>1267</v>
      </c>
    </row>
    <row r="156" spans="1:2" x14ac:dyDescent="0.3">
      <c r="A156" s="130" t="s">
        <v>1232</v>
      </c>
      <c r="B156" s="133" t="s">
        <v>1233</v>
      </c>
    </row>
    <row r="157" spans="1:2" x14ac:dyDescent="0.3">
      <c r="A157" s="130" t="s">
        <v>1234</v>
      </c>
      <c r="B157" s="133" t="s">
        <v>1235</v>
      </c>
    </row>
    <row r="158" spans="1:2" x14ac:dyDescent="0.3">
      <c r="A158" s="130" t="s">
        <v>1236</v>
      </c>
      <c r="B158" s="133" t="s">
        <v>1237</v>
      </c>
    </row>
    <row r="159" spans="1:2" x14ac:dyDescent="0.3">
      <c r="A159" s="130" t="s">
        <v>1238</v>
      </c>
      <c r="B159" s="133">
        <v>588</v>
      </c>
    </row>
    <row r="160" spans="1:2" x14ac:dyDescent="0.3">
      <c r="A160" s="130" t="s">
        <v>1239</v>
      </c>
      <c r="B160" s="133" t="s">
        <v>1240</v>
      </c>
    </row>
    <row r="161" spans="1:2" ht="28" x14ac:dyDescent="0.3">
      <c r="A161" s="130" t="s">
        <v>1241</v>
      </c>
      <c r="B161" s="135" t="s">
        <v>1242</v>
      </c>
    </row>
    <row r="162" spans="1:2" x14ac:dyDescent="0.3">
      <c r="A162" s="130" t="s">
        <v>1243</v>
      </c>
      <c r="B162" s="135" t="s">
        <v>1244</v>
      </c>
    </row>
    <row r="163" spans="1:2" x14ac:dyDescent="0.3">
      <c r="A163" s="130" t="s">
        <v>1245</v>
      </c>
      <c r="B163" s="133" t="s">
        <v>1268</v>
      </c>
    </row>
    <row r="164" spans="1:2" x14ac:dyDescent="0.3">
      <c r="A164" s="130"/>
      <c r="B164" s="133" t="s">
        <v>1246</v>
      </c>
    </row>
    <row r="165" spans="1:2" x14ac:dyDescent="0.3">
      <c r="A165" s="130"/>
      <c r="B165" s="133" t="s">
        <v>1247</v>
      </c>
    </row>
    <row r="166" spans="1:2" x14ac:dyDescent="0.3">
      <c r="A166" s="130" t="s">
        <v>1253</v>
      </c>
      <c r="B166" s="133" t="s">
        <v>1269</v>
      </c>
    </row>
    <row r="167" spans="1:2" x14ac:dyDescent="0.3">
      <c r="A167" s="204" t="s">
        <v>1251</v>
      </c>
      <c r="B167" s="205"/>
    </row>
    <row r="168" spans="1:2" x14ac:dyDescent="0.3">
      <c r="A168" s="130" t="s">
        <v>1224</v>
      </c>
      <c r="B168" s="133" t="s">
        <v>1252</v>
      </c>
    </row>
    <row r="169" spans="1:2" x14ac:dyDescent="0.3">
      <c r="A169" s="130" t="s">
        <v>1253</v>
      </c>
      <c r="B169" s="133" t="s">
        <v>1254</v>
      </c>
    </row>
    <row r="170" spans="1:2" ht="14.5" thickBot="1" x14ac:dyDescent="0.35">
      <c r="A170" s="128" t="s">
        <v>1228</v>
      </c>
      <c r="B170" s="138" t="s">
        <v>1270</v>
      </c>
    </row>
    <row r="171" spans="1:2" ht="14.5" thickBot="1" x14ac:dyDescent="0.35">
      <c r="A171" s="129"/>
      <c r="B171" s="137"/>
    </row>
    <row r="172" spans="1:2" ht="28" x14ac:dyDescent="0.3">
      <c r="A172" s="124" t="s">
        <v>1260</v>
      </c>
      <c r="B172" s="132" t="s">
        <v>1324</v>
      </c>
    </row>
    <row r="173" spans="1:2" x14ac:dyDescent="0.3">
      <c r="A173" s="126" t="s">
        <v>1220</v>
      </c>
      <c r="B173" s="133" t="s">
        <v>1261</v>
      </c>
    </row>
    <row r="174" spans="1:2" x14ac:dyDescent="0.3">
      <c r="A174" s="126" t="s">
        <v>1221</v>
      </c>
      <c r="B174" s="133" t="s">
        <v>1262</v>
      </c>
    </row>
    <row r="175" spans="1:2" x14ac:dyDescent="0.3">
      <c r="A175" s="126"/>
      <c r="B175" s="133" t="s">
        <v>1263</v>
      </c>
    </row>
    <row r="176" spans="1:2" x14ac:dyDescent="0.3">
      <c r="A176" s="126" t="s">
        <v>1224</v>
      </c>
      <c r="B176" s="133" t="s">
        <v>1225</v>
      </c>
    </row>
    <row r="177" spans="1:2" x14ac:dyDescent="0.3">
      <c r="A177" s="126" t="s">
        <v>1226</v>
      </c>
      <c r="B177" s="133" t="s">
        <v>1227</v>
      </c>
    </row>
    <row r="178" spans="1:2" ht="28" x14ac:dyDescent="0.3">
      <c r="A178" s="126" t="s">
        <v>1264</v>
      </c>
      <c r="B178" s="135" t="s">
        <v>1265</v>
      </c>
    </row>
    <row r="179" spans="1:2" x14ac:dyDescent="0.3">
      <c r="A179" s="126" t="s">
        <v>1228</v>
      </c>
      <c r="B179" s="134" t="s">
        <v>1266</v>
      </c>
    </row>
    <row r="180" spans="1:2" x14ac:dyDescent="0.3">
      <c r="A180" s="126" t="s">
        <v>1230</v>
      </c>
      <c r="B180" s="134" t="s">
        <v>1267</v>
      </c>
    </row>
    <row r="181" spans="1:2" x14ac:dyDescent="0.3">
      <c r="A181" s="126" t="s">
        <v>1232</v>
      </c>
      <c r="B181" s="133" t="s">
        <v>1233</v>
      </c>
    </row>
    <row r="182" spans="1:2" x14ac:dyDescent="0.3">
      <c r="A182" s="126" t="s">
        <v>1234</v>
      </c>
      <c r="B182" s="133" t="s">
        <v>1235</v>
      </c>
    </row>
    <row r="183" spans="1:2" x14ac:dyDescent="0.3">
      <c r="A183" s="126" t="s">
        <v>1236</v>
      </c>
      <c r="B183" s="133" t="s">
        <v>1237</v>
      </c>
    </row>
    <row r="184" spans="1:2" x14ac:dyDescent="0.3">
      <c r="A184" s="126" t="s">
        <v>1238</v>
      </c>
      <c r="B184" s="133">
        <v>588</v>
      </c>
    </row>
    <row r="185" spans="1:2" x14ac:dyDescent="0.3">
      <c r="A185" s="126" t="s">
        <v>1239</v>
      </c>
      <c r="B185" s="133" t="s">
        <v>1240</v>
      </c>
    </row>
    <row r="186" spans="1:2" ht="28" x14ac:dyDescent="0.3">
      <c r="A186" s="126" t="s">
        <v>1241</v>
      </c>
      <c r="B186" s="135" t="s">
        <v>1242</v>
      </c>
    </row>
    <row r="187" spans="1:2" x14ac:dyDescent="0.3">
      <c r="A187" s="126" t="s">
        <v>1243</v>
      </c>
      <c r="B187" s="135" t="s">
        <v>1244</v>
      </c>
    </row>
    <row r="188" spans="1:2" x14ac:dyDescent="0.3">
      <c r="A188" s="126" t="s">
        <v>1245</v>
      </c>
      <c r="B188" s="133" t="s">
        <v>1268</v>
      </c>
    </row>
    <row r="189" spans="1:2" x14ac:dyDescent="0.3">
      <c r="A189" s="126"/>
      <c r="B189" s="133" t="s">
        <v>1246</v>
      </c>
    </row>
    <row r="190" spans="1:2" x14ac:dyDescent="0.3">
      <c r="A190" s="126"/>
      <c r="B190" s="133" t="s">
        <v>1247</v>
      </c>
    </row>
    <row r="191" spans="1:2" x14ac:dyDescent="0.3">
      <c r="A191" s="126" t="s">
        <v>1253</v>
      </c>
      <c r="B191" s="133" t="s">
        <v>1269</v>
      </c>
    </row>
    <row r="192" spans="1:2" x14ac:dyDescent="0.3">
      <c r="A192" s="204" t="s">
        <v>1251</v>
      </c>
      <c r="B192" s="205"/>
    </row>
    <row r="193" spans="1:2" x14ac:dyDescent="0.3">
      <c r="A193" s="126" t="s">
        <v>1224</v>
      </c>
      <c r="B193" s="133" t="s">
        <v>1252</v>
      </c>
    </row>
    <row r="194" spans="1:2" x14ac:dyDescent="0.3">
      <c r="A194" s="126" t="s">
        <v>1253</v>
      </c>
      <c r="B194" s="133" t="s">
        <v>1254</v>
      </c>
    </row>
    <row r="195" spans="1:2" ht="14.5" thickBot="1" x14ac:dyDescent="0.35">
      <c r="A195" s="128" t="s">
        <v>1228</v>
      </c>
      <c r="B195" s="138" t="s">
        <v>1270</v>
      </c>
    </row>
    <row r="196" spans="1:2" ht="14.5" thickBot="1" x14ac:dyDescent="0.35"/>
    <row r="197" spans="1:2" ht="28" x14ac:dyDescent="0.3">
      <c r="A197" s="124" t="s">
        <v>1271</v>
      </c>
      <c r="B197" s="132" t="s">
        <v>1325</v>
      </c>
    </row>
    <row r="198" spans="1:2" x14ac:dyDescent="0.3">
      <c r="A198" s="126" t="s">
        <v>1220</v>
      </c>
      <c r="B198" s="133" t="s">
        <v>1272</v>
      </c>
    </row>
    <row r="199" spans="1:2" x14ac:dyDescent="0.3">
      <c r="A199" s="126" t="s">
        <v>1221</v>
      </c>
      <c r="B199" s="133" t="s">
        <v>1262</v>
      </c>
    </row>
    <row r="200" spans="1:2" x14ac:dyDescent="0.3">
      <c r="A200" s="126"/>
      <c r="B200" s="133" t="s">
        <v>1273</v>
      </c>
    </row>
    <row r="201" spans="1:2" x14ac:dyDescent="0.3">
      <c r="A201" s="126" t="s">
        <v>1224</v>
      </c>
      <c r="B201" s="133" t="s">
        <v>1225</v>
      </c>
    </row>
    <row r="202" spans="1:2" x14ac:dyDescent="0.3">
      <c r="A202" s="126" t="s">
        <v>1226</v>
      </c>
      <c r="B202" s="133" t="s">
        <v>1227</v>
      </c>
    </row>
    <row r="203" spans="1:2" ht="28" x14ac:dyDescent="0.3">
      <c r="A203" s="126" t="s">
        <v>1264</v>
      </c>
      <c r="B203" s="135" t="s">
        <v>1265</v>
      </c>
    </row>
    <row r="204" spans="1:2" x14ac:dyDescent="0.3">
      <c r="A204" s="126" t="s">
        <v>1228</v>
      </c>
      <c r="B204" s="134" t="s">
        <v>1266</v>
      </c>
    </row>
    <row r="205" spans="1:2" x14ac:dyDescent="0.3">
      <c r="A205" s="126" t="s">
        <v>1230</v>
      </c>
      <c r="B205" s="134" t="s">
        <v>1267</v>
      </c>
    </row>
    <row r="206" spans="1:2" x14ac:dyDescent="0.3">
      <c r="A206" s="126" t="s">
        <v>1232</v>
      </c>
      <c r="B206" s="133" t="s">
        <v>1233</v>
      </c>
    </row>
    <row r="207" spans="1:2" x14ac:dyDescent="0.3">
      <c r="A207" s="126" t="s">
        <v>1234</v>
      </c>
      <c r="B207" s="133" t="s">
        <v>1235</v>
      </c>
    </row>
    <row r="208" spans="1:2" x14ac:dyDescent="0.3">
      <c r="A208" s="126" t="s">
        <v>1236</v>
      </c>
      <c r="B208" s="133" t="s">
        <v>1237</v>
      </c>
    </row>
    <row r="209" spans="1:2" x14ac:dyDescent="0.3">
      <c r="A209" s="126" t="s">
        <v>1238</v>
      </c>
      <c r="B209" s="133">
        <v>588</v>
      </c>
    </row>
    <row r="210" spans="1:2" x14ac:dyDescent="0.3">
      <c r="A210" s="126" t="s">
        <v>1239</v>
      </c>
      <c r="B210" s="133" t="s">
        <v>1240</v>
      </c>
    </row>
    <row r="211" spans="1:2" ht="28" x14ac:dyDescent="0.3">
      <c r="A211" s="126" t="s">
        <v>1241</v>
      </c>
      <c r="B211" s="135" t="s">
        <v>1242</v>
      </c>
    </row>
    <row r="212" spans="1:2" x14ac:dyDescent="0.3">
      <c r="A212" s="126" t="s">
        <v>1243</v>
      </c>
      <c r="B212" s="135" t="s">
        <v>1244</v>
      </c>
    </row>
    <row r="213" spans="1:2" x14ac:dyDescent="0.3">
      <c r="A213" s="126" t="s">
        <v>1245</v>
      </c>
      <c r="B213" s="133" t="s">
        <v>1268</v>
      </c>
    </row>
    <row r="214" spans="1:2" x14ac:dyDescent="0.3">
      <c r="A214" s="126"/>
      <c r="B214" s="133" t="s">
        <v>1246</v>
      </c>
    </row>
    <row r="215" spans="1:2" x14ac:dyDescent="0.3">
      <c r="A215" s="126"/>
      <c r="B215" s="133" t="s">
        <v>1247</v>
      </c>
    </row>
    <row r="216" spans="1:2" x14ac:dyDescent="0.3">
      <c r="A216" s="126" t="s">
        <v>1253</v>
      </c>
      <c r="B216" s="133" t="s">
        <v>1269</v>
      </c>
    </row>
    <row r="217" spans="1:2" x14ac:dyDescent="0.3">
      <c r="A217" s="204" t="s">
        <v>1251</v>
      </c>
      <c r="B217" s="205"/>
    </row>
    <row r="218" spans="1:2" x14ac:dyDescent="0.3">
      <c r="A218" s="126" t="s">
        <v>1224</v>
      </c>
      <c r="B218" s="133" t="s">
        <v>1252</v>
      </c>
    </row>
    <row r="219" spans="1:2" x14ac:dyDescent="0.3">
      <c r="A219" s="126" t="s">
        <v>1253</v>
      </c>
      <c r="B219" s="133" t="s">
        <v>1254</v>
      </c>
    </row>
    <row r="220" spans="1:2" ht="14.5" thickBot="1" x14ac:dyDescent="0.35">
      <c r="A220" s="128" t="s">
        <v>1228</v>
      </c>
      <c r="B220" s="138" t="s">
        <v>1270</v>
      </c>
    </row>
    <row r="221" spans="1:2" ht="14.5" thickBot="1" x14ac:dyDescent="0.35">
      <c r="A221" s="129"/>
      <c r="B221" s="137"/>
    </row>
    <row r="222" spans="1:2" x14ac:dyDescent="0.3">
      <c r="A222" s="124" t="s">
        <v>1274</v>
      </c>
      <c r="B222" s="132" t="s">
        <v>1326</v>
      </c>
    </row>
    <row r="223" spans="1:2" x14ac:dyDescent="0.3">
      <c r="A223" s="126" t="s">
        <v>1220</v>
      </c>
      <c r="B223" s="133" t="s">
        <v>1275</v>
      </c>
    </row>
    <row r="224" spans="1:2" x14ac:dyDescent="0.3">
      <c r="A224" s="126" t="s">
        <v>1224</v>
      </c>
      <c r="B224" s="133" t="s">
        <v>1252</v>
      </c>
    </row>
    <row r="225" spans="1:2" x14ac:dyDescent="0.3">
      <c r="A225" s="126" t="s">
        <v>1226</v>
      </c>
      <c r="B225" s="133" t="s">
        <v>1227</v>
      </c>
    </row>
    <row r="226" spans="1:2" x14ac:dyDescent="0.3">
      <c r="A226" s="126" t="s">
        <v>1228</v>
      </c>
      <c r="B226" s="134" t="s">
        <v>1276</v>
      </c>
    </row>
    <row r="227" spans="1:2" x14ac:dyDescent="0.3">
      <c r="A227" s="126" t="s">
        <v>1230</v>
      </c>
      <c r="B227" s="133" t="s">
        <v>1277</v>
      </c>
    </row>
    <row r="228" spans="1:2" x14ac:dyDescent="0.3">
      <c r="A228" s="126" t="s">
        <v>1232</v>
      </c>
      <c r="B228" s="133" t="s">
        <v>1233</v>
      </c>
    </row>
    <row r="229" spans="1:2" x14ac:dyDescent="0.3">
      <c r="A229" s="126" t="s">
        <v>1234</v>
      </c>
      <c r="B229" s="133" t="s">
        <v>1235</v>
      </c>
    </row>
    <row r="230" spans="1:2" x14ac:dyDescent="0.3">
      <c r="A230" s="126" t="s">
        <v>1236</v>
      </c>
      <c r="B230" s="133" t="s">
        <v>1237</v>
      </c>
    </row>
    <row r="231" spans="1:2" x14ac:dyDescent="0.3">
      <c r="A231" s="126" t="s">
        <v>1238</v>
      </c>
      <c r="B231" s="133">
        <v>588</v>
      </c>
    </row>
    <row r="232" spans="1:2" x14ac:dyDescent="0.3">
      <c r="A232" s="126" t="s">
        <v>1239</v>
      </c>
      <c r="B232" s="133" t="s">
        <v>1240</v>
      </c>
    </row>
    <row r="233" spans="1:2" ht="28" x14ac:dyDescent="0.3">
      <c r="A233" s="126" t="s">
        <v>1241</v>
      </c>
      <c r="B233" s="135" t="s">
        <v>1242</v>
      </c>
    </row>
    <row r="234" spans="1:2" x14ac:dyDescent="0.3">
      <c r="A234" s="126" t="s">
        <v>1243</v>
      </c>
      <c r="B234" s="135" t="s">
        <v>1244</v>
      </c>
    </row>
    <row r="235" spans="1:2" x14ac:dyDescent="0.3">
      <c r="A235" s="126" t="s">
        <v>1245</v>
      </c>
      <c r="B235" s="133" t="s">
        <v>1278</v>
      </c>
    </row>
    <row r="236" spans="1:2" x14ac:dyDescent="0.3">
      <c r="A236" s="126"/>
      <c r="B236" s="133" t="s">
        <v>1279</v>
      </c>
    </row>
    <row r="237" spans="1:2" x14ac:dyDescent="0.3">
      <c r="A237" s="126"/>
      <c r="B237" s="133" t="s">
        <v>1319</v>
      </c>
    </row>
    <row r="238" spans="1:2" x14ac:dyDescent="0.3">
      <c r="A238" s="204" t="s">
        <v>1251</v>
      </c>
      <c r="B238" s="205"/>
    </row>
    <row r="239" spans="1:2" x14ac:dyDescent="0.3">
      <c r="A239" s="126" t="s">
        <v>1224</v>
      </c>
      <c r="B239" s="133" t="s">
        <v>1252</v>
      </c>
    </row>
    <row r="240" spans="1:2" x14ac:dyDescent="0.3">
      <c r="A240" s="126" t="s">
        <v>1253</v>
      </c>
      <c r="B240" s="133" t="s">
        <v>1254</v>
      </c>
    </row>
    <row r="241" spans="1:2" ht="14.5" thickBot="1" x14ac:dyDescent="0.35">
      <c r="A241" s="128" t="s">
        <v>1228</v>
      </c>
      <c r="B241" s="138" t="s">
        <v>1255</v>
      </c>
    </row>
    <row r="242" spans="1:2" ht="14.5" thickBot="1" x14ac:dyDescent="0.35">
      <c r="A242" s="129"/>
      <c r="B242" s="137"/>
    </row>
    <row r="243" spans="1:2" x14ac:dyDescent="0.3">
      <c r="A243" s="124" t="s">
        <v>1280</v>
      </c>
      <c r="B243" s="132" t="s">
        <v>1327</v>
      </c>
    </row>
    <row r="244" spans="1:2" x14ac:dyDescent="0.3">
      <c r="A244" s="126" t="s">
        <v>1220</v>
      </c>
      <c r="B244" s="133" t="s">
        <v>1281</v>
      </c>
    </row>
    <row r="245" spans="1:2" x14ac:dyDescent="0.3">
      <c r="A245" s="126" t="s">
        <v>1224</v>
      </c>
      <c r="B245" s="133" t="s">
        <v>1225</v>
      </c>
    </row>
    <row r="246" spans="1:2" x14ac:dyDescent="0.3">
      <c r="A246" s="126" t="s">
        <v>1226</v>
      </c>
      <c r="B246" s="133" t="s">
        <v>1227</v>
      </c>
    </row>
    <row r="247" spans="1:2" x14ac:dyDescent="0.3">
      <c r="A247" s="126" t="s">
        <v>1228</v>
      </c>
      <c r="B247" s="134" t="s">
        <v>1282</v>
      </c>
    </row>
    <row r="248" spans="1:2" x14ac:dyDescent="0.3">
      <c r="A248" s="126" t="s">
        <v>1230</v>
      </c>
      <c r="B248" s="134" t="s">
        <v>1283</v>
      </c>
    </row>
    <row r="249" spans="1:2" x14ac:dyDescent="0.3">
      <c r="A249" s="126" t="s">
        <v>1232</v>
      </c>
      <c r="B249" s="133" t="s">
        <v>1233</v>
      </c>
    </row>
    <row r="250" spans="1:2" x14ac:dyDescent="0.3">
      <c r="A250" s="126" t="s">
        <v>1234</v>
      </c>
      <c r="B250" s="133" t="s">
        <v>1235</v>
      </c>
    </row>
    <row r="251" spans="1:2" x14ac:dyDescent="0.3">
      <c r="A251" s="126" t="s">
        <v>1236</v>
      </c>
      <c r="B251" s="133" t="s">
        <v>1237</v>
      </c>
    </row>
    <row r="252" spans="1:2" x14ac:dyDescent="0.3">
      <c r="A252" s="126" t="s">
        <v>1238</v>
      </c>
      <c r="B252" s="133">
        <v>588</v>
      </c>
    </row>
    <row r="253" spans="1:2" x14ac:dyDescent="0.3">
      <c r="A253" s="126" t="s">
        <v>1239</v>
      </c>
      <c r="B253" s="133" t="s">
        <v>1240</v>
      </c>
    </row>
    <row r="254" spans="1:2" ht="28" x14ac:dyDescent="0.3">
      <c r="A254" s="126" t="s">
        <v>1241</v>
      </c>
      <c r="B254" s="135" t="s">
        <v>1242</v>
      </c>
    </row>
    <row r="255" spans="1:2" x14ac:dyDescent="0.3">
      <c r="A255" s="126" t="s">
        <v>1243</v>
      </c>
      <c r="B255" s="135" t="s">
        <v>1244</v>
      </c>
    </row>
    <row r="256" spans="1:2" x14ac:dyDescent="0.3">
      <c r="A256" s="126" t="s">
        <v>1245</v>
      </c>
      <c r="B256" s="133" t="s">
        <v>1284</v>
      </c>
    </row>
    <row r="257" spans="1:2" x14ac:dyDescent="0.3">
      <c r="A257" s="126"/>
      <c r="B257" s="133" t="s">
        <v>1285</v>
      </c>
    </row>
    <row r="258" spans="1:2" x14ac:dyDescent="0.3">
      <c r="A258" s="126"/>
      <c r="B258" s="133" t="s">
        <v>1247</v>
      </c>
    </row>
    <row r="259" spans="1:2" x14ac:dyDescent="0.3">
      <c r="A259" s="126" t="s">
        <v>1253</v>
      </c>
      <c r="B259" s="133" t="s">
        <v>1286</v>
      </c>
    </row>
    <row r="260" spans="1:2" x14ac:dyDescent="0.3">
      <c r="A260" s="204" t="s">
        <v>1251</v>
      </c>
      <c r="B260" s="205"/>
    </row>
    <row r="261" spans="1:2" x14ac:dyDescent="0.3">
      <c r="A261" s="126" t="s">
        <v>1224</v>
      </c>
      <c r="B261" s="133" t="s">
        <v>1252</v>
      </c>
    </row>
    <row r="262" spans="1:2" x14ac:dyDescent="0.3">
      <c r="A262" s="126" t="s">
        <v>1253</v>
      </c>
      <c r="B262" s="133" t="s">
        <v>1287</v>
      </c>
    </row>
    <row r="263" spans="1:2" ht="14.5" thickBot="1" x14ac:dyDescent="0.35">
      <c r="A263" s="128" t="s">
        <v>1228</v>
      </c>
      <c r="B263" s="138" t="s">
        <v>1288</v>
      </c>
    </row>
    <row r="264" spans="1:2" ht="14.5" thickBot="1" x14ac:dyDescent="0.35"/>
    <row r="265" spans="1:2" x14ac:dyDescent="0.3">
      <c r="A265" s="124" t="s">
        <v>1289</v>
      </c>
      <c r="B265" s="132" t="s">
        <v>1328</v>
      </c>
    </row>
    <row r="266" spans="1:2" x14ac:dyDescent="0.3">
      <c r="A266" s="126" t="s">
        <v>1220</v>
      </c>
      <c r="B266" s="133" t="s">
        <v>1290</v>
      </c>
    </row>
    <row r="267" spans="1:2" x14ac:dyDescent="0.3">
      <c r="A267" s="126" t="s">
        <v>1224</v>
      </c>
      <c r="B267" s="133" t="s">
        <v>1225</v>
      </c>
    </row>
    <row r="268" spans="1:2" x14ac:dyDescent="0.3">
      <c r="A268" s="126" t="s">
        <v>1226</v>
      </c>
      <c r="B268" s="133" t="s">
        <v>1227</v>
      </c>
    </row>
    <row r="269" spans="1:2" x14ac:dyDescent="0.3">
      <c r="A269" s="126" t="s">
        <v>1228</v>
      </c>
      <c r="B269" s="134" t="s">
        <v>1291</v>
      </c>
    </row>
    <row r="270" spans="1:2" x14ac:dyDescent="0.3">
      <c r="A270" s="126" t="s">
        <v>1230</v>
      </c>
      <c r="B270" s="134" t="s">
        <v>1292</v>
      </c>
    </row>
    <row r="271" spans="1:2" x14ac:dyDescent="0.3">
      <c r="A271" s="126" t="s">
        <v>1232</v>
      </c>
      <c r="B271" s="133" t="s">
        <v>1233</v>
      </c>
    </row>
    <row r="272" spans="1:2" x14ac:dyDescent="0.3">
      <c r="A272" s="126" t="s">
        <v>1234</v>
      </c>
      <c r="B272" s="133" t="s">
        <v>1235</v>
      </c>
    </row>
    <row r="273" spans="1:2" x14ac:dyDescent="0.3">
      <c r="A273" s="126" t="s">
        <v>1236</v>
      </c>
      <c r="B273" s="133" t="s">
        <v>1237</v>
      </c>
    </row>
    <row r="274" spans="1:2" x14ac:dyDescent="0.3">
      <c r="A274" s="126" t="s">
        <v>1238</v>
      </c>
      <c r="B274" s="133">
        <v>588</v>
      </c>
    </row>
    <row r="275" spans="1:2" x14ac:dyDescent="0.3">
      <c r="A275" s="126" t="s">
        <v>1239</v>
      </c>
      <c r="B275" s="133" t="s">
        <v>1240</v>
      </c>
    </row>
    <row r="276" spans="1:2" ht="28" x14ac:dyDescent="0.3">
      <c r="A276" s="126" t="s">
        <v>1241</v>
      </c>
      <c r="B276" s="135" t="s">
        <v>1242</v>
      </c>
    </row>
    <row r="277" spans="1:2" x14ac:dyDescent="0.3">
      <c r="A277" s="126" t="s">
        <v>1243</v>
      </c>
      <c r="B277" s="135" t="s">
        <v>1244</v>
      </c>
    </row>
    <row r="278" spans="1:2" x14ac:dyDescent="0.3">
      <c r="A278" s="126" t="s">
        <v>1245</v>
      </c>
      <c r="B278" s="133" t="s">
        <v>1293</v>
      </c>
    </row>
    <row r="279" spans="1:2" x14ac:dyDescent="0.3">
      <c r="A279" s="126"/>
      <c r="B279" s="133" t="s">
        <v>1285</v>
      </c>
    </row>
    <row r="280" spans="1:2" x14ac:dyDescent="0.3">
      <c r="A280" s="126"/>
      <c r="B280" s="133" t="s">
        <v>1247</v>
      </c>
    </row>
    <row r="281" spans="1:2" x14ac:dyDescent="0.3">
      <c r="A281" s="126" t="s">
        <v>1253</v>
      </c>
      <c r="B281" s="133" t="s">
        <v>1294</v>
      </c>
    </row>
    <row r="282" spans="1:2" x14ac:dyDescent="0.3">
      <c r="A282" s="204" t="s">
        <v>1251</v>
      </c>
      <c r="B282" s="205"/>
    </row>
    <row r="283" spans="1:2" x14ac:dyDescent="0.3">
      <c r="A283" s="126" t="s">
        <v>1224</v>
      </c>
      <c r="B283" s="133" t="s">
        <v>1252</v>
      </c>
    </row>
    <row r="284" spans="1:2" x14ac:dyDescent="0.3">
      <c r="A284" s="126" t="s">
        <v>1253</v>
      </c>
      <c r="B284" s="133" t="s">
        <v>1287</v>
      </c>
    </row>
    <row r="285" spans="1:2" ht="14.5" thickBot="1" x14ac:dyDescent="0.35">
      <c r="A285" s="128" t="s">
        <v>1228</v>
      </c>
      <c r="B285" s="138" t="s">
        <v>1288</v>
      </c>
    </row>
    <row r="286" spans="1:2" ht="14.5" thickBot="1" x14ac:dyDescent="0.35"/>
    <row r="287" spans="1:2" x14ac:dyDescent="0.3">
      <c r="A287" s="124" t="s">
        <v>1295</v>
      </c>
      <c r="B287" s="132" t="s">
        <v>1329</v>
      </c>
    </row>
    <row r="288" spans="1:2" x14ac:dyDescent="0.3">
      <c r="A288" s="126" t="s">
        <v>1220</v>
      </c>
      <c r="B288" s="133" t="s">
        <v>1296</v>
      </c>
    </row>
    <row r="289" spans="1:2" x14ac:dyDescent="0.3">
      <c r="A289" s="126" t="s">
        <v>1224</v>
      </c>
      <c r="B289" s="133" t="s">
        <v>1225</v>
      </c>
    </row>
    <row r="290" spans="1:2" x14ac:dyDescent="0.3">
      <c r="A290" s="126" t="s">
        <v>1226</v>
      </c>
      <c r="B290" s="133" t="s">
        <v>1227</v>
      </c>
    </row>
    <row r="291" spans="1:2" x14ac:dyDescent="0.3">
      <c r="A291" s="126" t="s">
        <v>1228</v>
      </c>
      <c r="B291" s="134" t="s">
        <v>1288</v>
      </c>
    </row>
    <row r="292" spans="1:2" x14ac:dyDescent="0.3">
      <c r="A292" s="126" t="s">
        <v>1230</v>
      </c>
      <c r="B292" s="134" t="s">
        <v>1297</v>
      </c>
    </row>
    <row r="293" spans="1:2" x14ac:dyDescent="0.3">
      <c r="A293" s="126" t="s">
        <v>1232</v>
      </c>
      <c r="B293" s="133" t="s">
        <v>1233</v>
      </c>
    </row>
    <row r="294" spans="1:2" x14ac:dyDescent="0.3">
      <c r="A294" s="126" t="s">
        <v>1234</v>
      </c>
      <c r="B294" s="133" t="s">
        <v>1235</v>
      </c>
    </row>
    <row r="295" spans="1:2" x14ac:dyDescent="0.3">
      <c r="A295" s="126" t="s">
        <v>1236</v>
      </c>
      <c r="B295" s="133" t="s">
        <v>1237</v>
      </c>
    </row>
    <row r="296" spans="1:2" x14ac:dyDescent="0.3">
      <c r="A296" s="126" t="s">
        <v>1238</v>
      </c>
      <c r="B296" s="133">
        <v>588</v>
      </c>
    </row>
    <row r="297" spans="1:2" x14ac:dyDescent="0.3">
      <c r="A297" s="126" t="s">
        <v>1239</v>
      </c>
      <c r="B297" s="133" t="s">
        <v>1240</v>
      </c>
    </row>
    <row r="298" spans="1:2" ht="28" x14ac:dyDescent="0.3">
      <c r="A298" s="126" t="s">
        <v>1241</v>
      </c>
      <c r="B298" s="135" t="s">
        <v>1242</v>
      </c>
    </row>
    <row r="299" spans="1:2" x14ac:dyDescent="0.3">
      <c r="A299" s="126" t="s">
        <v>1243</v>
      </c>
      <c r="B299" s="135" t="s">
        <v>1244</v>
      </c>
    </row>
    <row r="300" spans="1:2" x14ac:dyDescent="0.3">
      <c r="A300" s="126" t="s">
        <v>1245</v>
      </c>
      <c r="B300" s="133" t="s">
        <v>1298</v>
      </c>
    </row>
    <row r="301" spans="1:2" x14ac:dyDescent="0.3">
      <c r="A301" s="126"/>
      <c r="B301" s="133" t="s">
        <v>1299</v>
      </c>
    </row>
    <row r="302" spans="1:2" x14ac:dyDescent="0.3">
      <c r="A302" s="126"/>
      <c r="B302" s="133" t="s">
        <v>1300</v>
      </c>
    </row>
    <row r="303" spans="1:2" x14ac:dyDescent="0.3">
      <c r="A303" s="131" t="s">
        <v>1253</v>
      </c>
      <c r="B303" s="140" t="s">
        <v>1301</v>
      </c>
    </row>
    <row r="304" spans="1:2" x14ac:dyDescent="0.3">
      <c r="A304" s="204" t="s">
        <v>1251</v>
      </c>
      <c r="B304" s="205"/>
    </row>
    <row r="305" spans="1:2" x14ac:dyDescent="0.3">
      <c r="A305" s="126" t="s">
        <v>1224</v>
      </c>
      <c r="B305" s="133" t="s">
        <v>1225</v>
      </c>
    </row>
    <row r="306" spans="1:2" x14ac:dyDescent="0.3">
      <c r="A306" s="126" t="s">
        <v>1253</v>
      </c>
      <c r="B306" s="133" t="s">
        <v>1302</v>
      </c>
    </row>
    <row r="307" spans="1:2" ht="14.5" thickBot="1" x14ac:dyDescent="0.35">
      <c r="A307" s="128" t="s">
        <v>1228</v>
      </c>
      <c r="B307" s="138" t="s">
        <v>1288</v>
      </c>
    </row>
    <row r="308" spans="1:2" ht="14.5" thickBot="1" x14ac:dyDescent="0.35"/>
    <row r="309" spans="1:2" x14ac:dyDescent="0.3">
      <c r="A309" s="124" t="s">
        <v>1303</v>
      </c>
      <c r="B309" s="132" t="s">
        <v>1304</v>
      </c>
    </row>
    <row r="310" spans="1:2" x14ac:dyDescent="0.3">
      <c r="A310" s="126" t="s">
        <v>1220</v>
      </c>
      <c r="B310" s="133" t="s">
        <v>1305</v>
      </c>
    </row>
    <row r="311" spans="1:2" x14ac:dyDescent="0.3">
      <c r="A311" s="126" t="s">
        <v>1224</v>
      </c>
      <c r="B311" s="133" t="s">
        <v>1225</v>
      </c>
    </row>
    <row r="312" spans="1:2" x14ac:dyDescent="0.3">
      <c r="A312" s="126" t="s">
        <v>1226</v>
      </c>
      <c r="B312" s="133" t="s">
        <v>1306</v>
      </c>
    </row>
    <row r="313" spans="1:2" x14ac:dyDescent="0.3">
      <c r="A313" s="126" t="s">
        <v>1228</v>
      </c>
      <c r="B313" s="134" t="s">
        <v>1307</v>
      </c>
    </row>
    <row r="314" spans="1:2" x14ac:dyDescent="0.3">
      <c r="A314" s="126" t="s">
        <v>1230</v>
      </c>
      <c r="B314" s="133" t="s">
        <v>1308</v>
      </c>
    </row>
    <row r="315" spans="1:2" x14ac:dyDescent="0.3">
      <c r="A315" s="126" t="s">
        <v>1234</v>
      </c>
      <c r="B315" s="133" t="s">
        <v>1235</v>
      </c>
    </row>
    <row r="316" spans="1:2" x14ac:dyDescent="0.3">
      <c r="A316" s="126" t="s">
        <v>1239</v>
      </c>
      <c r="B316" s="133" t="s">
        <v>1240</v>
      </c>
    </row>
    <row r="317" spans="1:2" ht="28" x14ac:dyDescent="0.3">
      <c r="A317" s="126" t="s">
        <v>1241</v>
      </c>
      <c r="B317" s="135" t="s">
        <v>1309</v>
      </c>
    </row>
    <row r="318" spans="1:2" x14ac:dyDescent="0.3">
      <c r="A318" s="126" t="s">
        <v>1243</v>
      </c>
      <c r="B318" s="135" t="s">
        <v>1244</v>
      </c>
    </row>
    <row r="319" spans="1:2" x14ac:dyDescent="0.3">
      <c r="A319" s="126" t="s">
        <v>1310</v>
      </c>
      <c r="B319" s="133" t="s">
        <v>1311</v>
      </c>
    </row>
    <row r="320" spans="1:2" x14ac:dyDescent="0.3">
      <c r="A320" s="126"/>
      <c r="B320" s="133" t="s">
        <v>1312</v>
      </c>
    </row>
    <row r="321" spans="1:2" x14ac:dyDescent="0.3">
      <c r="A321" s="126"/>
      <c r="B321" s="133" t="s">
        <v>1313</v>
      </c>
    </row>
    <row r="322" spans="1:2" ht="14.5" thickBot="1" x14ac:dyDescent="0.35">
      <c r="A322" s="128" t="s">
        <v>1314</v>
      </c>
      <c r="B322" s="136" t="s">
        <v>1315</v>
      </c>
    </row>
  </sheetData>
  <sheetProtection algorithmName="SHA-512" hashValue="I+WJgX4eiI9vy1hT/Yg1Xn6Z+4KttFjMTxdGLdM2s6HhZS17k2Mg90LAzLiAAF6r1gnPuPAFkkMFSCWwBGN5/A==" saltValue="Rr2dbZaHwgHH8fyYTdDkiA==" spinCount="100000" sheet="1" objects="1" scenarios="1"/>
  <mergeCells count="11">
    <mergeCell ref="A282:B282"/>
    <mergeCell ref="A304:B304"/>
    <mergeCell ref="A1:B1"/>
    <mergeCell ref="A58:B58"/>
    <mergeCell ref="A143:B143"/>
    <mergeCell ref="A192:B192"/>
    <mergeCell ref="A217:B217"/>
    <mergeCell ref="A238:B238"/>
    <mergeCell ref="A260:B260"/>
    <mergeCell ref="A82:B82"/>
    <mergeCell ref="A167:B16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מכרז</vt:lpstr>
      <vt:lpstr>פריטים תוצרת הארץ</vt:lpstr>
      <vt:lpstr>דוגמא לשקלול תוצרת הארץ</vt:lpstr>
      <vt:lpstr>מפרטי קרטון</vt:lpstr>
    </vt:vector>
  </TitlesOfParts>
  <Company>Hadera Paper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Revital Abrahamov</dc:creator>
  <cp:lastModifiedBy>moran-s</cp:lastModifiedBy>
  <dcterms:created xsi:type="dcterms:W3CDTF">2016-08-24T17:36:42Z</dcterms:created>
  <dcterms:modified xsi:type="dcterms:W3CDTF">2017-06-28T12:18:20Z</dcterms:modified>
</cp:coreProperties>
</file>